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ffsu-my.sharepoint.com/personal/mralfanokalli_sport-u_com/Documents/Sports individuel/Resultats/résultats 2024/"/>
    </mc:Choice>
  </mc:AlternateContent>
  <xr:revisionPtr revIDLastSave="289" documentId="8_{1435EFB9-CBEE-481E-94C9-74F1284A3B27}" xr6:coauthVersionLast="47" xr6:coauthVersionMax="47" xr10:uidLastSave="{A083A34E-18CA-49B6-A5D3-7FD66720ACB4}"/>
  <bookViews>
    <workbookView xWindow="-120" yWindow="-120" windowWidth="24240" windowHeight="13020" tabRatio="782" activeTab="4" xr2:uid="{00000000-000D-0000-FFFF-FFFF00000000}"/>
  </bookViews>
  <sheets>
    <sheet name="Licenciés FFSU" sheetId="24" r:id="rId1"/>
    <sheet name="Participants + Challenge" sheetId="22" r:id="rId2"/>
    <sheet name="Participations" sheetId="23" r:id="rId3"/>
    <sheet name="National" sheetId="15" r:id="rId4"/>
    <sheet name="Tournois" sheetId="21" r:id="rId5"/>
    <sheet name="Eq acad" sheetId="8" r:id="rId6"/>
    <sheet name="Qualif CFU" sheetId="5" r:id="rId7"/>
    <sheet name="AC Ind NC" sheetId="4" state="hidden" r:id="rId8"/>
    <sheet name="TO de Noel" sheetId="2" state="hidden" r:id="rId9"/>
    <sheet name="TO de Printemps" sheetId="3" state="hidden" r:id="rId10"/>
  </sheets>
  <externalReferences>
    <externalReference r:id="rId11"/>
  </externalReferences>
  <definedNames>
    <definedName name="Joueurs">[1]liste!$A$9:$F$174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1" i="21" l="1"/>
  <c r="L60" i="21"/>
  <c r="L59" i="21"/>
  <c r="L51" i="21"/>
  <c r="K51" i="21"/>
  <c r="J51" i="21"/>
  <c r="L50" i="21"/>
  <c r="K50" i="21"/>
  <c r="J50" i="21"/>
  <c r="L49" i="21"/>
  <c r="K49" i="21"/>
  <c r="J49" i="21"/>
  <c r="L19" i="21"/>
  <c r="K19" i="21"/>
  <c r="J19" i="21"/>
  <c r="L17" i="21"/>
  <c r="K17" i="21"/>
  <c r="J17" i="21"/>
  <c r="L14" i="21"/>
  <c r="K14" i="21"/>
  <c r="J14" i="21"/>
  <c r="L13" i="21"/>
  <c r="K13" i="21"/>
  <c r="J13" i="21"/>
  <c r="L10" i="21"/>
  <c r="K10" i="21"/>
  <c r="L8" i="21"/>
  <c r="K8" i="21"/>
  <c r="J8" i="21"/>
  <c r="L7" i="21"/>
  <c r="K7" i="21"/>
  <c r="J7" i="21"/>
  <c r="L5" i="21"/>
  <c r="K5" i="21"/>
  <c r="J5" i="21"/>
  <c r="L4" i="21"/>
  <c r="K4" i="21"/>
  <c r="J4" i="21"/>
  <c r="I29" i="23"/>
  <c r="H29" i="23"/>
  <c r="I26" i="23"/>
  <c r="H26" i="23"/>
  <c r="H24" i="23"/>
  <c r="I24" i="23" l="1"/>
</calcChain>
</file>

<file path=xl/sharedStrings.xml><?xml version="1.0" encoding="utf-8"?>
<sst xmlns="http://schemas.openxmlformats.org/spreadsheetml/2006/main" count="2264" uniqueCount="303">
  <si>
    <t>F</t>
  </si>
  <si>
    <t>INSA DE LYON</t>
  </si>
  <si>
    <t>UDL - UTE LYON 3</t>
  </si>
  <si>
    <t>MANON</t>
  </si>
  <si>
    <t>G</t>
  </si>
  <si>
    <t>ELIO</t>
  </si>
  <si>
    <t>UDL - UTE LYON 1 SCIENCES</t>
  </si>
  <si>
    <t>UDL - UTE LYON 2</t>
  </si>
  <si>
    <t>HUGO</t>
  </si>
  <si>
    <t>UDL - UTE LYON 1 POLYTECH</t>
  </si>
  <si>
    <t>CUZIN</t>
  </si>
  <si>
    <t>JUSTIN</t>
  </si>
  <si>
    <t>DELEGLISE</t>
  </si>
  <si>
    <t>MATTHIEU</t>
  </si>
  <si>
    <t>DESBOS</t>
  </si>
  <si>
    <t>JEAN</t>
  </si>
  <si>
    <t>FRAPPAT</t>
  </si>
  <si>
    <t>MATTHEW</t>
  </si>
  <si>
    <t>ENZO</t>
  </si>
  <si>
    <t>JADIN</t>
  </si>
  <si>
    <t>GUILHEM</t>
  </si>
  <si>
    <t>JARKAS</t>
  </si>
  <si>
    <t>ZOUHEIR</t>
  </si>
  <si>
    <t>FELIX</t>
  </si>
  <si>
    <t>WARIN</t>
  </si>
  <si>
    <t>DATES</t>
  </si>
  <si>
    <t>EQUIPES</t>
  </si>
  <si>
    <t>M</t>
  </si>
  <si>
    <t>ANIMATION</t>
  </si>
  <si>
    <t>INDIVIDUEL</t>
  </si>
  <si>
    <t>TOURNOI DE RENTREE</t>
  </si>
  <si>
    <t>DOUBLE</t>
  </si>
  <si>
    <t xml:space="preserve">TOURNOI PAR EQUIPE DE 3 MIXTE </t>
  </si>
  <si>
    <t>TOURNOI DE NOEL</t>
  </si>
  <si>
    <t>TOURNOI DE FEVRIER</t>
  </si>
  <si>
    <t>TOURNOI DE MARS</t>
  </si>
  <si>
    <t>TOURNOI DE PRINTEMPS</t>
  </si>
  <si>
    <t>ACADEMIQUE</t>
  </si>
  <si>
    <t>NON CLASSES</t>
  </si>
  <si>
    <t>EQUIPE</t>
  </si>
  <si>
    <t>RONDAGE ITALIENNE</t>
  </si>
  <si>
    <t>CLASSES</t>
  </si>
  <si>
    <t>EQUIPE MIXTE DE 5</t>
  </si>
  <si>
    <t>Championnat de France</t>
  </si>
  <si>
    <t>Tennis de table</t>
  </si>
  <si>
    <t>Masculin</t>
  </si>
  <si>
    <t>Individuel</t>
  </si>
  <si>
    <t xml:space="preserve">Tennis de table </t>
  </si>
  <si>
    <t>Double</t>
  </si>
  <si>
    <t>Féminin</t>
  </si>
  <si>
    <t>Mixte</t>
  </si>
  <si>
    <t xml:space="preserve">Equipe mixte </t>
  </si>
  <si>
    <t>LIC FFTT</t>
  </si>
  <si>
    <t>CLAS</t>
  </si>
  <si>
    <t>PTS</t>
  </si>
  <si>
    <t>Autres résultats</t>
  </si>
  <si>
    <t>Tennis de table Individuel</t>
  </si>
  <si>
    <t>Tournoi de rentrée C</t>
  </si>
  <si>
    <t>Tournoi de rentrée NC</t>
  </si>
  <si>
    <t>Tennis de table par équipe</t>
  </si>
  <si>
    <t>Tournoi par équipe de 3 Mixte C</t>
  </si>
  <si>
    <t>Tournoi par équipe de 3 Mixte NC</t>
  </si>
  <si>
    <t>ABI KHALIL</t>
  </si>
  <si>
    <t>Tournoi de Noel C</t>
  </si>
  <si>
    <t>Tournoi de Noel NC</t>
  </si>
  <si>
    <t>Tournoi de Février C</t>
  </si>
  <si>
    <t>Tournoi de Février NC</t>
  </si>
  <si>
    <t>Tournoi de Mars C</t>
  </si>
  <si>
    <t>Tournoi de Mars NC</t>
  </si>
  <si>
    <t>Tournoi de d'Avril C</t>
  </si>
  <si>
    <t>Tournoi de d'Avril NC</t>
  </si>
  <si>
    <t>Championnat d'Académie</t>
  </si>
  <si>
    <t>Equipe Classé
Rondade à l'Italienne</t>
  </si>
  <si>
    <t>Equipe Non Classé
Rondade à l'Italienne</t>
  </si>
  <si>
    <t>Double C</t>
  </si>
  <si>
    <t>Double NC</t>
  </si>
  <si>
    <t>PROPOSITION</t>
  </si>
  <si>
    <t>AU CFU</t>
  </si>
  <si>
    <t>Classés</t>
  </si>
  <si>
    <t>Non Classés</t>
  </si>
  <si>
    <t>Non Classées</t>
  </si>
  <si>
    <t>MARINE</t>
  </si>
  <si>
    <t>MELQUIONI</t>
  </si>
  <si>
    <t>NONNARATH</t>
  </si>
  <si>
    <t>AMELIE</t>
  </si>
  <si>
    <t>UDL - UTE LYON 1 SANTE</t>
  </si>
  <si>
    <t>PIERRE</t>
  </si>
  <si>
    <t>BUFFAVAND</t>
  </si>
  <si>
    <t>LORICK</t>
  </si>
  <si>
    <t>MUR</t>
  </si>
  <si>
    <t>MILAN</t>
  </si>
  <si>
    <t>UDL - UTE LYON 1 APS</t>
  </si>
  <si>
    <t>ROBIN</t>
  </si>
  <si>
    <t>THEBAULT</t>
  </si>
  <si>
    <t>Equipe mixte 
2G et 1F</t>
  </si>
  <si>
    <t>KE</t>
  </si>
  <si>
    <t>HONGYI</t>
  </si>
  <si>
    <t>ECOLE NORMALE SUP DE LYON</t>
  </si>
  <si>
    <t>TOM</t>
  </si>
  <si>
    <t>CFU</t>
  </si>
  <si>
    <t>S</t>
  </si>
  <si>
    <t>MAXIME</t>
  </si>
  <si>
    <t>LYON</t>
  </si>
  <si>
    <t>GRENOBLE</t>
  </si>
  <si>
    <t>CLERMONT</t>
  </si>
  <si>
    <t>PARTICIPANTS</t>
  </si>
  <si>
    <t>PARTICIPATIONS</t>
  </si>
  <si>
    <t>Ute</t>
  </si>
  <si>
    <t>Ecole</t>
  </si>
  <si>
    <t>NATIONAL IND</t>
  </si>
  <si>
    <t>NATIONAL EQ</t>
  </si>
  <si>
    <t>TENNIS DE TABLE 2023 / 2024</t>
  </si>
  <si>
    <t>TENNIS DE TABLE   2023 / 2024</t>
  </si>
  <si>
    <t>TENNIS DE TABLE  2023 / 2024</t>
  </si>
  <si>
    <t>MQ1E018797</t>
  </si>
  <si>
    <t>MA3U030569</t>
  </si>
  <si>
    <t>VIGNAT</t>
  </si>
  <si>
    <t>MA3U061664</t>
  </si>
  <si>
    <t>MQ1E005009</t>
  </si>
  <si>
    <t>COURTOIS</t>
  </si>
  <si>
    <t>ANTTON</t>
  </si>
  <si>
    <t>MA3U029593</t>
  </si>
  <si>
    <t>GATHERON</t>
  </si>
  <si>
    <t>MATHIS</t>
  </si>
  <si>
    <t>MA1U051874</t>
  </si>
  <si>
    <t>NONY</t>
  </si>
  <si>
    <t>MA3U022431</t>
  </si>
  <si>
    <t xml:space="preserve">VILLARD </t>
  </si>
  <si>
    <t>DORIS</t>
  </si>
  <si>
    <t>MA2U042063</t>
  </si>
  <si>
    <t>SOCCARD</t>
  </si>
  <si>
    <t>ROBINSON</t>
  </si>
  <si>
    <t>ECAM LYON</t>
  </si>
  <si>
    <t>MF1E033244</t>
  </si>
  <si>
    <t>TERMONT</t>
  </si>
  <si>
    <t>MA3U022516</t>
  </si>
  <si>
    <t>PIETRUCZANIS</t>
  </si>
  <si>
    <t>MQ1E008954</t>
  </si>
  <si>
    <t>MK1E033171</t>
  </si>
  <si>
    <t>MA1U040719</t>
  </si>
  <si>
    <t>GUITART ARNAU</t>
  </si>
  <si>
    <t>LILIAN</t>
  </si>
  <si>
    <t>MQ1E004360</t>
  </si>
  <si>
    <t xml:space="preserve">DUCRUET </t>
  </si>
  <si>
    <t>THIBAULT</t>
  </si>
  <si>
    <t>MA1P034691</t>
  </si>
  <si>
    <t>DE GOER DE HERVE</t>
  </si>
  <si>
    <t>MQ1E016601</t>
  </si>
  <si>
    <t>PERON</t>
  </si>
  <si>
    <t>LOU</t>
  </si>
  <si>
    <t>MK1E026299</t>
  </si>
  <si>
    <t>PERSONNE</t>
  </si>
  <si>
    <t>MENSAH</t>
  </si>
  <si>
    <t>DAVID</t>
  </si>
  <si>
    <t>MA3U022712</t>
  </si>
  <si>
    <t>FAURE</t>
  </si>
  <si>
    <t>BAPTISTE</t>
  </si>
  <si>
    <t>COB VETAGROP LYON</t>
  </si>
  <si>
    <t>MT1E027819</t>
  </si>
  <si>
    <t>MA1U058493</t>
  </si>
  <si>
    <t>ICARD</t>
  </si>
  <si>
    <t>ETIENNE</t>
  </si>
  <si>
    <t>MA3U023557</t>
  </si>
  <si>
    <t>ALONSO</t>
  </si>
  <si>
    <t>MA3U030914</t>
  </si>
  <si>
    <t>DE GIOVANNI</t>
  </si>
  <si>
    <t>MT1E027833</t>
  </si>
  <si>
    <t>MQ1E017143</t>
  </si>
  <si>
    <t>ANTOINE</t>
  </si>
  <si>
    <t>MA1P036781</t>
  </si>
  <si>
    <t>WALLERICK</t>
  </si>
  <si>
    <t>NATHAN</t>
  </si>
  <si>
    <t>MQ1E009027</t>
  </si>
  <si>
    <t>JARITAS</t>
  </si>
  <si>
    <t>MA1U040711</t>
  </si>
  <si>
    <t>CARRET</t>
  </si>
  <si>
    <t>ALEXANDRE</t>
  </si>
  <si>
    <t>MA3U032207</t>
  </si>
  <si>
    <t>MAGNE</t>
  </si>
  <si>
    <t>VINCENT</t>
  </si>
  <si>
    <t>MA3U023655</t>
  </si>
  <si>
    <t>NICOLAUX</t>
  </si>
  <si>
    <t>ELOUAN</t>
  </si>
  <si>
    <t>MQ1E005008</t>
  </si>
  <si>
    <t>LOURENCO TORTELLI</t>
  </si>
  <si>
    <t>ERICO</t>
  </si>
  <si>
    <t>MQ1E008969</t>
  </si>
  <si>
    <t>VANHAECKE</t>
  </si>
  <si>
    <t>GAUTHIER</t>
  </si>
  <si>
    <t>MQ1E008966</t>
  </si>
  <si>
    <t>FERIGO</t>
  </si>
  <si>
    <t>MQ1E008964</t>
  </si>
  <si>
    <t>SPECHT</t>
  </si>
  <si>
    <t>ELIOTT</t>
  </si>
  <si>
    <t>MA3U035496</t>
  </si>
  <si>
    <t>PECCHIOLI</t>
  </si>
  <si>
    <t>THEO</t>
  </si>
  <si>
    <t>MQ1E009056</t>
  </si>
  <si>
    <t>TISSOT</t>
  </si>
  <si>
    <t>COME</t>
  </si>
  <si>
    <t>MQ1E023342</t>
  </si>
  <si>
    <t>SHAAR</t>
  </si>
  <si>
    <t>SAMI</t>
  </si>
  <si>
    <t>MQ1E022265</t>
  </si>
  <si>
    <t>PASCAL</t>
  </si>
  <si>
    <t>UDL - LYON 1 SCIENCES</t>
  </si>
  <si>
    <t>MA1U032822</t>
  </si>
  <si>
    <t>BOURGOISE-PORET</t>
  </si>
  <si>
    <t>MQ1E005592</t>
  </si>
  <si>
    <t>BERTHEAUME</t>
  </si>
  <si>
    <t>THOMAS ANTOINE</t>
  </si>
  <si>
    <t>MA3U030995</t>
  </si>
  <si>
    <t>MA3U023700</t>
  </si>
  <si>
    <t>ZHANG</t>
  </si>
  <si>
    <t>HAOCHEN</t>
  </si>
  <si>
    <t>MQ1E030066</t>
  </si>
  <si>
    <t>RENOUS</t>
  </si>
  <si>
    <t>MQ1E009049</t>
  </si>
  <si>
    <t>MA11051914</t>
  </si>
  <si>
    <t>MA1M040725</t>
  </si>
  <si>
    <t>MA2U048410</t>
  </si>
  <si>
    <t>ROUILLAC</t>
  </si>
  <si>
    <t>EMMA</t>
  </si>
  <si>
    <t>MA3U042345</t>
  </si>
  <si>
    <t>DUCRUET</t>
  </si>
  <si>
    <t>BRAUDEAU</t>
  </si>
  <si>
    <t>MA1U051915</t>
  </si>
  <si>
    <t>MATIS</t>
  </si>
  <si>
    <t>PLEYNET</t>
  </si>
  <si>
    <t>MA1U049628</t>
  </si>
  <si>
    <t>TAUPENOT</t>
  </si>
  <si>
    <t>MA1U053051</t>
  </si>
  <si>
    <t>BENAMMAR</t>
  </si>
  <si>
    <t>HAKIM</t>
  </si>
  <si>
    <t>MA2U042064</t>
  </si>
  <si>
    <t>MA2U042065</t>
  </si>
  <si>
    <t>VILLARD</t>
  </si>
  <si>
    <t>MATHIEU</t>
  </si>
  <si>
    <t>ANGERER</t>
  </si>
  <si>
    <t>KATHARINA</t>
  </si>
  <si>
    <t>UDL - ASC ISARA LYON</t>
  </si>
  <si>
    <t>MA5E020780</t>
  </si>
  <si>
    <t>SOCARD</t>
  </si>
  <si>
    <t>KRETZ</t>
  </si>
  <si>
    <t>THEOPHANE</t>
  </si>
  <si>
    <t>ECOLE CENTRALE DE LYON</t>
  </si>
  <si>
    <t>MG1E014399</t>
  </si>
  <si>
    <t>CHEN</t>
  </si>
  <si>
    <t>HAIWEI</t>
  </si>
  <si>
    <t>MQ1E030071</t>
  </si>
  <si>
    <t>MQ1E028739</t>
  </si>
  <si>
    <t>GALLISSIAN</t>
  </si>
  <si>
    <t>MQ1E008962</t>
  </si>
  <si>
    <t>VAN DER LINDEN</t>
  </si>
  <si>
    <t>THEA</t>
  </si>
  <si>
    <t>MA2U033063</t>
  </si>
  <si>
    <t>HERES</t>
  </si>
  <si>
    <t>UDL - UTE LYON 1 IUT</t>
  </si>
  <si>
    <t>MA1I054866</t>
  </si>
  <si>
    <t>LE LEUCH</t>
  </si>
  <si>
    <t>MK1E071662</t>
  </si>
  <si>
    <t>MOUAWAD</t>
  </si>
  <si>
    <t>LOUIS EDMOND</t>
  </si>
  <si>
    <t>MA3U067890</t>
  </si>
  <si>
    <t>PERNOT</t>
  </si>
  <si>
    <t>ARTHUR</t>
  </si>
  <si>
    <t>MA1I070852</t>
  </si>
  <si>
    <t>LY</t>
  </si>
  <si>
    <t>NEO</t>
  </si>
  <si>
    <t>MA1P067134</t>
  </si>
  <si>
    <t>FAURAULT</t>
  </si>
  <si>
    <t>MT1E066692</t>
  </si>
  <si>
    <t>HAOCHEM</t>
  </si>
  <si>
    <t>MA2U076100</t>
  </si>
  <si>
    <t>JUDITH</t>
  </si>
  <si>
    <t>ZERBO</t>
  </si>
  <si>
    <t>MA2U069125</t>
  </si>
  <si>
    <t>MARGUERITA</t>
  </si>
  <si>
    <t>JALKH</t>
  </si>
  <si>
    <t>MA1U074583</t>
  </si>
  <si>
    <t>MARIA</t>
  </si>
  <si>
    <t>SAADE</t>
  </si>
  <si>
    <t>IDAMINE</t>
  </si>
  <si>
    <t>CAMIL</t>
  </si>
  <si>
    <t>MA11069038</t>
  </si>
  <si>
    <t>WANG</t>
  </si>
  <si>
    <t>CHRISTOPHE</t>
  </si>
  <si>
    <t>MA1M065542</t>
  </si>
  <si>
    <t>BOERKMANN</t>
  </si>
  <si>
    <t>MA1U078805</t>
  </si>
  <si>
    <t>EL JAZZAR</t>
  </si>
  <si>
    <t>JAD</t>
  </si>
  <si>
    <t>MA1U076632</t>
  </si>
  <si>
    <t>TSARANOU</t>
  </si>
  <si>
    <t>DAN</t>
  </si>
  <si>
    <t>MA1U075155</t>
  </si>
  <si>
    <t>VIBERT</t>
  </si>
  <si>
    <t>PAUL</t>
  </si>
  <si>
    <t>MA1U067140</t>
  </si>
  <si>
    <t>SALAMEH</t>
  </si>
  <si>
    <t>CYRIL</t>
  </si>
  <si>
    <t>EM LYON</t>
  </si>
  <si>
    <t>MJ1E071454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</si>
</sst>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8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8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FF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rgb="FF006600"/>
      <name val="Calibri"/>
      <family val="2"/>
      <scheme val="minor"/>
    </font>
    <font>
      <sz val="7.5"/>
      <name val="Calibri"/>
      <family val="2"/>
      <scheme val="minor"/>
    </font>
    <font>
      <sz val="10"/>
      <color rgb="FF00CC0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17"/>
      <name val="Calibri"/>
      <family val="2"/>
      <scheme val="minor"/>
    </font>
    <font>
      <sz val="10"/>
      <color rgb="FFFF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14"/>
      <name val="Calibri"/>
      <family val="2"/>
      <scheme val="minor"/>
    </font>
    <font>
      <sz val="7.5"/>
      <color rgb="FF006600"/>
      <name val="Calibri"/>
      <family val="2"/>
      <scheme val="minor"/>
    </font>
    <font>
      <sz val="10"/>
      <color rgb="FFFF0000"/>
      <name val="Calibri"/>
      <family val="2"/>
    </font>
    <font>
      <sz val="10"/>
      <color rgb="FF000099"/>
      <name val="Calibri"/>
      <family val="2"/>
    </font>
    <font>
      <sz val="10"/>
      <color rgb="FF0000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b/>
      <sz val="1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theme="0" tint="-4.9989318521683403E-2"/>
      <name val="Calibri"/>
      <family val="2"/>
      <scheme val="minor"/>
    </font>
    <font>
      <b/>
      <sz val="10"/>
      <color rgb="FF006600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  <scheme val="minor"/>
    </font>
    <font>
      <sz val="10"/>
      <color rgb="FF000000"/>
      <name val="Calibri"/>
      <family val="2"/>
    </font>
    <font>
      <b/>
      <sz val="10"/>
      <name val="Calibri"/>
      <family val="2"/>
      <charset val="1"/>
    </font>
    <font>
      <b/>
      <sz val="10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rgb="FF0000FF"/>
      </patternFill>
    </fill>
    <fill>
      <patternFill patternType="solid">
        <fgColor rgb="FF00009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11">
    <xf numFmtId="0" fontId="0" fillId="0" borderId="0"/>
    <xf numFmtId="0" fontId="4" fillId="0" borderId="0"/>
    <xf numFmtId="0" fontId="6" fillId="0" borderId="0"/>
    <xf numFmtId="0" fontId="4" fillId="0" borderId="0"/>
    <xf numFmtId="0" fontId="39" fillId="0" borderId="0"/>
    <xf numFmtId="0" fontId="39" fillId="0" borderId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3" borderId="10" applyNumberFormat="0" applyAlignment="0" applyProtection="0"/>
    <xf numFmtId="0" fontId="46" fillId="14" borderId="11" applyNumberFormat="0" applyAlignment="0" applyProtection="0"/>
    <xf numFmtId="0" fontId="47" fillId="14" borderId="10" applyNumberFormat="0" applyAlignment="0" applyProtection="0"/>
    <xf numFmtId="0" fontId="48" fillId="0" borderId="12" applyNumberFormat="0" applyFill="0" applyAlignment="0" applyProtection="0"/>
    <xf numFmtId="0" fontId="49" fillId="15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3" fillId="20" borderId="0" applyNumberFormat="0" applyBorder="0" applyAlignment="0" applyProtection="0"/>
    <xf numFmtId="0" fontId="53" fillId="24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1" fillId="16" borderId="14" applyNumberFormat="0" applyFon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/>
    <xf numFmtId="0" fontId="56" fillId="0" borderId="0"/>
    <xf numFmtId="0" fontId="4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9" borderId="16" applyNumberFormat="0" applyAlignment="0" applyProtection="0"/>
    <xf numFmtId="0" fontId="60" fillId="59" borderId="16" applyNumberFormat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4" fillId="60" borderId="18" applyNumberFormat="0" applyFont="0" applyAlignment="0" applyProtection="0"/>
    <xf numFmtId="0" fontId="62" fillId="46" borderId="16" applyNumberFormat="0" applyAlignment="0" applyProtection="0"/>
    <xf numFmtId="0" fontId="62" fillId="46" borderId="16" applyNumberFormat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6" fillId="59" borderId="19" applyNumberFormat="0" applyAlignment="0" applyProtection="0"/>
    <xf numFmtId="0" fontId="66" fillId="59" borderId="19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62" borderId="24" applyNumberFormat="0" applyAlignment="0" applyProtection="0"/>
    <xf numFmtId="0" fontId="73" fillId="62" borderId="24" applyNumberFormat="0" applyAlignment="0" applyProtection="0"/>
    <xf numFmtId="0" fontId="4" fillId="0" borderId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53" fillId="20" borderId="0" applyNumberFormat="0" applyBorder="0" applyAlignment="0" applyProtection="0"/>
    <xf numFmtId="0" fontId="53" fillId="24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17" borderId="0" applyNumberFormat="0" applyBorder="0" applyAlignment="0" applyProtection="0"/>
    <xf numFmtId="0" fontId="53" fillId="21" borderId="0" applyNumberFormat="0" applyBorder="0" applyAlignment="0" applyProtection="0"/>
    <xf numFmtId="0" fontId="53" fillId="25" borderId="0" applyNumberFormat="0" applyBorder="0" applyAlignment="0" applyProtection="0"/>
    <xf numFmtId="0" fontId="53" fillId="29" borderId="0" applyNumberFormat="0" applyBorder="0" applyAlignment="0" applyProtection="0"/>
    <xf numFmtId="0" fontId="53" fillId="33" borderId="0" applyNumberFormat="0" applyBorder="0" applyAlignment="0" applyProtection="0"/>
    <xf numFmtId="0" fontId="53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47" fillId="14" borderId="10" applyNumberFormat="0" applyAlignment="0" applyProtection="0"/>
    <xf numFmtId="0" fontId="48" fillId="0" borderId="12" applyNumberFormat="0" applyFill="0" applyAlignment="0" applyProtection="0"/>
    <xf numFmtId="0" fontId="1" fillId="16" borderId="14" applyNumberFormat="0" applyFont="0" applyAlignment="0" applyProtection="0"/>
    <xf numFmtId="0" fontId="45" fillId="13" borderId="10" applyNumberFormat="0" applyAlignment="0" applyProtection="0"/>
    <xf numFmtId="0" fontId="44" fillId="11" borderId="0" applyNumberFormat="0" applyBorder="0" applyAlignment="0" applyProtection="0"/>
    <xf numFmtId="44" fontId="4" fillId="0" borderId="0" applyFont="0" applyFill="0" applyBorder="0" applyAlignment="0" applyProtection="0"/>
    <xf numFmtId="0" fontId="54" fillId="1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10" borderId="0" applyNumberFormat="0" applyBorder="0" applyAlignment="0" applyProtection="0"/>
    <xf numFmtId="0" fontId="46" fillId="14" borderId="11" applyNumberFormat="0" applyAlignment="0" applyProtection="0"/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49" fillId="15" borderId="13" applyNumberFormat="0" applyAlignment="0" applyProtection="0"/>
  </cellStyleXfs>
  <cellXfs count="1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4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11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2" xfId="0" applyFont="1" applyBorder="1"/>
    <xf numFmtId="14" fontId="7" fillId="0" borderId="2" xfId="0" applyNumberFormat="1" applyFont="1" applyBorder="1"/>
    <xf numFmtId="0" fontId="12" fillId="0" borderId="2" xfId="0" applyFont="1" applyBorder="1"/>
    <xf numFmtId="0" fontId="25" fillId="6" borderId="1" xfId="0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23" fillId="6" borderId="1" xfId="0" applyFont="1" applyFill="1" applyBorder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21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right" wrapText="1"/>
    </xf>
    <xf numFmtId="0" fontId="22" fillId="3" borderId="1" xfId="0" applyFont="1" applyFill="1" applyBorder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right" vertical="top"/>
    </xf>
    <xf numFmtId="0" fontId="23" fillId="0" borderId="1" xfId="0" applyFont="1" applyBorder="1" applyAlignment="1">
      <alignment horizontal="right" vertical="top"/>
    </xf>
    <xf numFmtId="0" fontId="25" fillId="0" borderId="1" xfId="0" applyFont="1" applyBorder="1" applyAlignment="1">
      <alignment horizontal="right" vertical="top"/>
    </xf>
    <xf numFmtId="0" fontId="28" fillId="0" borderId="1" xfId="0" applyFont="1" applyBorder="1"/>
    <xf numFmtId="14" fontId="22" fillId="7" borderId="0" xfId="0" applyNumberFormat="1" applyFont="1" applyFill="1"/>
    <xf numFmtId="0" fontId="28" fillId="0" borderId="0" xfId="0" applyFont="1" applyAlignment="1">
      <alignment horizontal="center"/>
    </xf>
    <xf numFmtId="0" fontId="32" fillId="0" borderId="0" xfId="0" applyFont="1"/>
    <xf numFmtId="0" fontId="21" fillId="6" borderId="1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/>
    </xf>
    <xf numFmtId="0" fontId="20" fillId="6" borderId="1" xfId="0" applyFont="1" applyFill="1" applyBorder="1" applyAlignment="1">
      <alignment horizontal="left" vertical="top"/>
    </xf>
    <xf numFmtId="0" fontId="31" fillId="6" borderId="1" xfId="0" applyFont="1" applyFill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13" fillId="7" borderId="3" xfId="0" applyFont="1" applyFill="1" applyBorder="1" applyAlignment="1">
      <alignment horizontal="center"/>
    </xf>
    <xf numFmtId="14" fontId="22" fillId="7" borderId="0" xfId="0" applyNumberFormat="1" applyFont="1" applyFill="1" applyAlignment="1">
      <alignment horizontal="center" vertical="center"/>
    </xf>
    <xf numFmtId="14" fontId="22" fillId="7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14" fontId="12" fillId="0" borderId="2" xfId="0" applyNumberFormat="1" applyFont="1" applyBorder="1"/>
    <xf numFmtId="0" fontId="36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14" fontId="22" fillId="7" borderId="1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0" fillId="0" borderId="1" xfId="0" applyFont="1" applyBorder="1"/>
    <xf numFmtId="0" fontId="28" fillId="0" borderId="1" xfId="0" applyFont="1" applyBorder="1" applyAlignment="1">
      <alignment horizontal="center" vertical="top" wrapText="1"/>
    </xf>
    <xf numFmtId="0" fontId="16" fillId="6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77" fillId="8" borderId="1" xfId="0" applyFont="1" applyFill="1" applyBorder="1"/>
    <xf numFmtId="0" fontId="81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16" fillId="64" borderId="1" xfId="0" applyFont="1" applyFill="1" applyBorder="1" applyAlignment="1">
      <alignment wrapText="1"/>
    </xf>
    <xf numFmtId="0" fontId="12" fillId="64" borderId="1" xfId="0" applyFont="1" applyFill="1" applyBorder="1" applyAlignment="1">
      <alignment wrapText="1"/>
    </xf>
    <xf numFmtId="0" fontId="11" fillId="64" borderId="1" xfId="0" applyFont="1" applyFill="1" applyBorder="1" applyAlignment="1">
      <alignment wrapText="1"/>
    </xf>
    <xf numFmtId="0" fontId="27" fillId="64" borderId="1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34" fillId="64" borderId="1" xfId="0" applyFont="1" applyFill="1" applyBorder="1" applyAlignment="1">
      <alignment wrapText="1"/>
    </xf>
    <xf numFmtId="0" fontId="24" fillId="0" borderId="1" xfId="0" applyFont="1" applyBorder="1"/>
    <xf numFmtId="0" fontId="7" fillId="0" borderId="1" xfId="0" applyFont="1" applyBorder="1"/>
    <xf numFmtId="0" fontId="77" fillId="4" borderId="1" xfId="0" applyFont="1" applyFill="1" applyBorder="1"/>
    <xf numFmtId="0" fontId="28" fillId="0" borderId="1" xfId="0" applyFont="1" applyBorder="1" applyAlignment="1">
      <alignment horizontal="center" vertical="center" wrapText="1"/>
    </xf>
    <xf numFmtId="0" fontId="83" fillId="0" borderId="0" xfId="0" applyFont="1" applyAlignment="1">
      <alignment wrapText="1"/>
    </xf>
    <xf numFmtId="0" fontId="82" fillId="0" borderId="0" xfId="0" applyFont="1" applyAlignment="1">
      <alignment wrapText="1"/>
    </xf>
    <xf numFmtId="0" fontId="27" fillId="0" borderId="5" xfId="0" applyFont="1" applyBorder="1" applyAlignment="1">
      <alignment wrapText="1"/>
    </xf>
    <xf numFmtId="0" fontId="36" fillId="0" borderId="25" xfId="0" applyFont="1" applyBorder="1" applyAlignment="1">
      <alignment wrapText="1"/>
    </xf>
    <xf numFmtId="0" fontId="35" fillId="0" borderId="1" xfId="0" applyFont="1" applyBorder="1"/>
    <xf numFmtId="0" fontId="36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 wrapText="1"/>
    </xf>
    <xf numFmtId="0" fontId="35" fillId="6" borderId="1" xfId="0" applyFont="1" applyFill="1" applyBorder="1"/>
    <xf numFmtId="0" fontId="34" fillId="6" borderId="1" xfId="0" applyFont="1" applyFill="1" applyBorder="1"/>
    <xf numFmtId="0" fontId="13" fillId="67" borderId="1" xfId="0" applyFont="1" applyFill="1" applyBorder="1" applyAlignment="1">
      <alignment horizontal="center"/>
    </xf>
    <xf numFmtId="0" fontId="33" fillId="6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5" borderId="27" xfId="0" applyFont="1" applyFill="1" applyBorder="1" applyAlignment="1">
      <alignment horizontal="center"/>
    </xf>
    <xf numFmtId="14" fontId="22" fillId="0" borderId="1" xfId="0" applyNumberFormat="1" applyFont="1" applyBorder="1" applyAlignment="1">
      <alignment vertical="center"/>
    </xf>
    <xf numFmtId="14" fontId="13" fillId="0" borderId="1" xfId="0" applyNumberFormat="1" applyFont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22" fillId="0" borderId="1" xfId="0" applyNumberFormat="1" applyFont="1" applyBorder="1"/>
    <xf numFmtId="0" fontId="24" fillId="0" borderId="1" xfId="0" applyFont="1" applyBorder="1" applyAlignment="1">
      <alignment horizontal="center"/>
    </xf>
    <xf numFmtId="14" fontId="84" fillId="0" borderId="1" xfId="0" applyNumberFormat="1" applyFont="1" applyBorder="1" applyAlignment="1">
      <alignment horizontal="center" vertical="center"/>
    </xf>
    <xf numFmtId="14" fontId="85" fillId="0" borderId="1" xfId="0" applyNumberFormat="1" applyFont="1" applyBorder="1"/>
    <xf numFmtId="0" fontId="27" fillId="68" borderId="1" xfId="0" applyFont="1" applyFill="1" applyBorder="1" applyAlignment="1">
      <alignment wrapText="1"/>
    </xf>
    <xf numFmtId="0" fontId="2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4" fillId="0" borderId="1" xfId="0" applyFont="1" applyBorder="1" applyAlignment="1">
      <alignment horizontal="right" vertical="center"/>
    </xf>
    <xf numFmtId="0" fontId="13" fillId="7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2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64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vertical="center"/>
    </xf>
    <xf numFmtId="0" fontId="33" fillId="0" borderId="1" xfId="0" applyFont="1" applyBorder="1"/>
    <xf numFmtId="0" fontId="16" fillId="0" borderId="1" xfId="0" applyFont="1" applyBorder="1" applyAlignment="1">
      <alignment vertical="center"/>
    </xf>
    <xf numFmtId="14" fontId="13" fillId="7" borderId="1" xfId="0" applyNumberFormat="1" applyFont="1" applyFill="1" applyBorder="1" applyAlignment="1">
      <alignment vertical="center"/>
    </xf>
    <xf numFmtId="0" fontId="36" fillId="0" borderId="1" xfId="0" applyFont="1" applyBorder="1" applyAlignment="1">
      <alignment horizontal="center" wrapText="1"/>
    </xf>
    <xf numFmtId="0" fontId="20" fillId="0" borderId="5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25" fillId="0" borderId="5" xfId="0" applyFont="1" applyBorder="1" applyAlignment="1">
      <alignment horizontal="right" vertical="top"/>
    </xf>
    <xf numFmtId="14" fontId="22" fillId="7" borderId="5" xfId="0" applyNumberFormat="1" applyFont="1" applyFill="1" applyBorder="1" applyAlignment="1">
      <alignment horizontal="center" vertical="center"/>
    </xf>
    <xf numFmtId="0" fontId="9" fillId="0" borderId="5" xfId="0" applyFont="1" applyBorder="1"/>
    <xf numFmtId="0" fontId="12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/>
    </xf>
    <xf numFmtId="0" fontId="7" fillId="0" borderId="5" xfId="0" applyFont="1" applyBorder="1" applyAlignment="1">
      <alignment vertical="center"/>
    </xf>
    <xf numFmtId="0" fontId="29" fillId="0" borderId="5" xfId="0" applyFont="1" applyBorder="1" applyAlignment="1">
      <alignment horizontal="right" vertical="center"/>
    </xf>
    <xf numFmtId="14" fontId="22" fillId="7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vertical="center"/>
    </xf>
    <xf numFmtId="0" fontId="24" fillId="0" borderId="6" xfId="0" applyFont="1" applyBorder="1" applyAlignment="1">
      <alignment horizontal="right" vertical="center"/>
    </xf>
    <xf numFmtId="14" fontId="22" fillId="7" borderId="6" xfId="0" applyNumberFormat="1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86" fillId="0" borderId="1" xfId="0" applyFont="1" applyBorder="1" applyAlignment="1">
      <alignment wrapText="1"/>
    </xf>
    <xf numFmtId="0" fontId="74" fillId="63" borderId="1" xfId="0" applyFont="1" applyFill="1" applyBorder="1"/>
    <xf numFmtId="0" fontId="74" fillId="66" borderId="1" xfId="0" applyFont="1" applyFill="1" applyBorder="1"/>
    <xf numFmtId="0" fontId="36" fillId="0" borderId="1" xfId="0" applyFont="1" applyBorder="1"/>
    <xf numFmtId="0" fontId="76" fillId="0" borderId="1" xfId="0" applyFont="1" applyBorder="1"/>
    <xf numFmtId="0" fontId="13" fillId="5" borderId="27" xfId="0" applyFont="1" applyFill="1" applyBorder="1" applyAlignment="1">
      <alignment horizontal="center"/>
    </xf>
    <xf numFmtId="0" fontId="7" fillId="65" borderId="0" xfId="0" applyFont="1" applyFill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7" fillId="65" borderId="26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right" vertical="top"/>
    </xf>
    <xf numFmtId="0" fontId="7" fillId="6" borderId="5" xfId="0" applyFont="1" applyFill="1" applyBorder="1" applyAlignment="1">
      <alignment horizontal="left" vertical="top"/>
    </xf>
    <xf numFmtId="0" fontId="7" fillId="6" borderId="4" xfId="0" applyFont="1" applyFill="1" applyBorder="1" applyAlignment="1">
      <alignment horizontal="left" vertical="top"/>
    </xf>
    <xf numFmtId="0" fontId="7" fillId="6" borderId="6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top"/>
    </xf>
    <xf numFmtId="0" fontId="21" fillId="6" borderId="1" xfId="0" applyFont="1" applyFill="1" applyBorder="1" applyAlignment="1">
      <alignment horizontal="left" vertical="top"/>
    </xf>
    <xf numFmtId="0" fontId="28" fillId="6" borderId="1" xfId="0" applyFont="1" applyFill="1" applyBorder="1" applyAlignment="1">
      <alignment horizontal="right" vertical="top"/>
    </xf>
    <xf numFmtId="0" fontId="38" fillId="3" borderId="0" xfId="0" applyFont="1" applyFill="1" applyAlignment="1">
      <alignment horizontal="center" vertical="center"/>
    </xf>
    <xf numFmtId="0" fontId="14" fillId="6" borderId="1" xfId="0" applyFont="1" applyFill="1" applyBorder="1" applyAlignment="1">
      <alignment horizontal="right" vertical="top"/>
    </xf>
    <xf numFmtId="0" fontId="27" fillId="0" borderId="1" xfId="0" applyFont="1" applyBorder="1" applyAlignment="1">
      <alignment horizontal="left" vertical="top"/>
    </xf>
    <xf numFmtId="0" fontId="37" fillId="6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78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vertical="top"/>
    </xf>
    <xf numFmtId="0" fontId="38" fillId="3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right" vertical="top"/>
    </xf>
    <xf numFmtId="0" fontId="79" fillId="9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28" fillId="0" borderId="1" xfId="0" applyFont="1" applyBorder="1" applyAlignment="1">
      <alignment horizontal="right" vertical="top" wrapText="1"/>
    </xf>
    <xf numFmtId="0" fontId="13" fillId="9" borderId="1" xfId="0" applyFont="1" applyFill="1" applyBorder="1" applyAlignment="1">
      <alignment horizontal="right" vertical="top" wrapText="1"/>
    </xf>
    <xf numFmtId="0" fontId="37" fillId="0" borderId="1" xfId="0" applyFont="1" applyBorder="1" applyAlignment="1">
      <alignment horizontal="right" vertical="top" wrapText="1"/>
    </xf>
    <xf numFmtId="0" fontId="13" fillId="8" borderId="1" xfId="0" applyFont="1" applyFill="1" applyBorder="1" applyAlignment="1">
      <alignment horizontal="right" vertical="top" wrapText="1"/>
    </xf>
    <xf numFmtId="0" fontId="37" fillId="0" borderId="5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28" fillId="0" borderId="1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right" vertical="top" wrapText="1"/>
    </xf>
    <xf numFmtId="0" fontId="37" fillId="0" borderId="6" xfId="0" applyFont="1" applyBorder="1" applyAlignment="1">
      <alignment horizontal="right" vertical="top" wrapText="1"/>
    </xf>
    <xf numFmtId="0" fontId="13" fillId="7" borderId="1" xfId="0" applyFont="1" applyFill="1" applyBorder="1" applyAlignment="1">
      <alignment horizontal="right" vertical="top" wrapText="1"/>
    </xf>
  </cellXfs>
  <cellStyles count="211">
    <cellStyle name="20 % - Accent1" xfId="21" builtinId="30" customBuiltin="1"/>
    <cellStyle name="20 % - Accent1 2" xfId="75" xr:uid="{BEC915D6-B5E5-49B0-88A3-36A633DE79CE}"/>
    <cellStyle name="20 % - Accent1 3" xfId="159" xr:uid="{75BC0DA9-8A17-4165-91F3-EA08DA082B6A}"/>
    <cellStyle name="20 % - Accent1 4" xfId="74" xr:uid="{7D9B9DEF-4B09-4AD2-9D97-49B37362E81D}"/>
    <cellStyle name="20 % - Accent2" xfId="24" builtinId="34" customBuiltin="1"/>
    <cellStyle name="20 % - Accent2 2" xfId="77" xr:uid="{DA74ABC0-DE13-4217-86F8-D4905BF48831}"/>
    <cellStyle name="20 % - Accent2 3" xfId="160" xr:uid="{76CCD24A-685B-4269-9481-DEC355547312}"/>
    <cellStyle name="20 % - Accent2 4" xfId="76" xr:uid="{3DFEC4D6-D93A-4FEB-B4F8-42547CADB657}"/>
    <cellStyle name="20 % - Accent3" xfId="27" builtinId="38" customBuiltin="1"/>
    <cellStyle name="20 % - Accent3 2" xfId="79" xr:uid="{935EDDD2-B1BD-44EC-BE38-2AABE5BDA0B3}"/>
    <cellStyle name="20 % - Accent3 3" xfId="161" xr:uid="{AD86EC04-A71D-4A39-8D01-8751909B5DDA}"/>
    <cellStyle name="20 % - Accent3 4" xfId="78" xr:uid="{00C072D4-09B7-42BC-9C2A-173F04040248}"/>
    <cellStyle name="20 % - Accent4" xfId="30" builtinId="42" customBuiltin="1"/>
    <cellStyle name="20 % - Accent4 2" xfId="81" xr:uid="{EB41E320-1BD8-42B3-88DC-1A3384A7951F}"/>
    <cellStyle name="20 % - Accent4 3" xfId="162" xr:uid="{7ABC1CFE-DC8B-4B72-827E-A188056D5C49}"/>
    <cellStyle name="20 % - Accent4 4" xfId="80" xr:uid="{201DBB4F-52AB-4790-AEAA-E1D7167076F8}"/>
    <cellStyle name="20 % - Accent5" xfId="33" builtinId="46" customBuiltin="1"/>
    <cellStyle name="20 % - Accent5 2" xfId="83" xr:uid="{BB9DB819-876B-4CE7-9BF6-84A631757470}"/>
    <cellStyle name="20 % - Accent5 3" xfId="163" xr:uid="{D864B7A9-B70B-47B6-99D2-E81A4B550F72}"/>
    <cellStyle name="20 % - Accent5 4" xfId="82" xr:uid="{491B8EB8-2663-4E96-9D84-910A0D14423C}"/>
    <cellStyle name="20 % - Accent6" xfId="36" builtinId="50" customBuiltin="1"/>
    <cellStyle name="20 % - Accent6 2" xfId="85" xr:uid="{C6D74360-772B-4AFA-BF11-A014C6BB1907}"/>
    <cellStyle name="20 % - Accent6 3" xfId="164" xr:uid="{73851D7A-2A83-426A-BA1A-A066F0B11F6A}"/>
    <cellStyle name="20 % - Accent6 4" xfId="84" xr:uid="{58B6E832-479B-4098-A1A0-2CBA967E36C6}"/>
    <cellStyle name="40 % - Accent1" xfId="22" builtinId="31" customBuiltin="1"/>
    <cellStyle name="40 % - Accent1 2" xfId="87" xr:uid="{2ADB48F3-D555-41CA-A82E-B6126B93CDED}"/>
    <cellStyle name="40 % - Accent1 3" xfId="165" xr:uid="{7B3B2CF1-A5BB-4187-9685-723429828393}"/>
    <cellStyle name="40 % - Accent1 4" xfId="86" xr:uid="{2A3B4E80-E187-4279-8E7A-AD0C227A70A6}"/>
    <cellStyle name="40 % - Accent2" xfId="25" builtinId="35" customBuiltin="1"/>
    <cellStyle name="40 % - Accent2 2" xfId="89" xr:uid="{24029618-7AAE-4FFF-B44A-458C94B421C5}"/>
    <cellStyle name="40 % - Accent2 3" xfId="166" xr:uid="{CF224B9B-846F-48D9-8102-3FE3E2DAFD31}"/>
    <cellStyle name="40 % - Accent2 4" xfId="88" xr:uid="{4A685E52-9819-4BD1-B1B8-A1577BA901CB}"/>
    <cellStyle name="40 % - Accent3" xfId="28" builtinId="39" customBuiltin="1"/>
    <cellStyle name="40 % - Accent3 2" xfId="91" xr:uid="{161AB99C-1E3A-4404-832D-4DAAF557316D}"/>
    <cellStyle name="40 % - Accent3 3" xfId="167" xr:uid="{E63CA9D5-AF07-4721-875C-1944C5AA1F65}"/>
    <cellStyle name="40 % - Accent3 4" xfId="90" xr:uid="{D50B58CD-0A0A-4158-ADFA-17B1E60B437E}"/>
    <cellStyle name="40 % - Accent4" xfId="31" builtinId="43" customBuiltin="1"/>
    <cellStyle name="40 % - Accent4 2" xfId="93" xr:uid="{8E6C41C1-B5CC-4ED2-834F-0E2C10C5D424}"/>
    <cellStyle name="40 % - Accent4 3" xfId="168" xr:uid="{90D0A1AA-696B-40EB-90FC-C60D41E0229D}"/>
    <cellStyle name="40 % - Accent4 4" xfId="92" xr:uid="{4C3BD138-A64E-48D5-9F45-8CCC0D51014B}"/>
    <cellStyle name="40 % - Accent5" xfId="34" builtinId="47" customBuiltin="1"/>
    <cellStyle name="40 % - Accent5 2" xfId="95" xr:uid="{272813B4-C5BC-4A52-A05D-946DA92FDE66}"/>
    <cellStyle name="40 % - Accent5 3" xfId="169" xr:uid="{F7440958-3B40-4F76-B6C1-84C3E4A44A04}"/>
    <cellStyle name="40 % - Accent5 4" xfId="94" xr:uid="{D27BA785-A9C4-471A-A79B-1BC3E64A886A}"/>
    <cellStyle name="40 % - Accent6" xfId="37" builtinId="51" customBuiltin="1"/>
    <cellStyle name="40 % - Accent6 2" xfId="97" xr:uid="{CF8FED98-BA31-4A42-9C44-4E3A543FED32}"/>
    <cellStyle name="40 % - Accent6 3" xfId="170" xr:uid="{114FC3D6-B51F-4EAB-AB49-14BBBCE5951A}"/>
    <cellStyle name="40 % - Accent6 4" xfId="96" xr:uid="{B15CADB0-D2F3-4827-B87B-7BE6984920F7}"/>
    <cellStyle name="60 % - Accent1 2" xfId="99" xr:uid="{E5AD3733-85B1-4187-8820-E433683DE996}"/>
    <cellStyle name="60 % - Accent1 3" xfId="171" xr:uid="{78CAA8AE-934B-402F-9893-87FD82C804C1}"/>
    <cellStyle name="60 % - Accent1 4" xfId="98" xr:uid="{2EEC4EE1-5BD1-4A00-A413-39437ECAD8D0}"/>
    <cellStyle name="60 % - Accent1 5" xfId="42" xr:uid="{1C09F724-0CCA-4256-9F53-639DCC9C4E0C}"/>
    <cellStyle name="60 % - Accent2 2" xfId="101" xr:uid="{99BB684B-2B67-410B-882B-1263AB9B588B}"/>
    <cellStyle name="60 % - Accent2 3" xfId="172" xr:uid="{9F560420-9C86-459A-B2CA-1C323F44DD76}"/>
    <cellStyle name="60 % - Accent2 4" xfId="100" xr:uid="{F6B68445-640E-4068-9740-BA7D65E9D619}"/>
    <cellStyle name="60 % - Accent2 5" xfId="43" xr:uid="{689C9149-B97B-480E-A75A-34974F0EAB70}"/>
    <cellStyle name="60 % - Accent3 2" xfId="103" xr:uid="{0D33B952-D546-4E2F-A092-EA3F6A22AC78}"/>
    <cellStyle name="60 % - Accent3 3" xfId="173" xr:uid="{2339F42A-82B7-4F71-BBBF-C85256645FA4}"/>
    <cellStyle name="60 % - Accent3 4" xfId="102" xr:uid="{568ED1FF-2E50-4E4E-BD50-B3AC857CCFA6}"/>
    <cellStyle name="60 % - Accent3 5" xfId="44" xr:uid="{4FE64B5C-8A1E-419C-99DC-186652875443}"/>
    <cellStyle name="60 % - Accent4 2" xfId="105" xr:uid="{49CF19FE-9216-4F90-B96B-8696B1774C36}"/>
    <cellStyle name="60 % - Accent4 3" xfId="174" xr:uid="{2FD9D3BD-C3E4-4920-B247-568C49813F8F}"/>
    <cellStyle name="60 % - Accent4 4" xfId="104" xr:uid="{6434476E-1BCE-416A-B46D-66603A06DA1F}"/>
    <cellStyle name="60 % - Accent4 5" xfId="45" xr:uid="{3F0F235F-1AF9-4098-89E3-977104523DC5}"/>
    <cellStyle name="60 % - Accent5 2" xfId="107" xr:uid="{2750240D-51D1-4DA7-AC23-F93680A6CA7C}"/>
    <cellStyle name="60 % - Accent5 3" xfId="175" xr:uid="{5A853BFF-E7D1-49DF-BD68-F11CC7802267}"/>
    <cellStyle name="60 % - Accent5 4" xfId="106" xr:uid="{FD007E60-B091-440C-9FEE-E7D799568D67}"/>
    <cellStyle name="60 % - Accent5 5" xfId="46" xr:uid="{F18E7813-E268-48B4-BE35-0CC94AAB73F9}"/>
    <cellStyle name="60 % - Accent6 2" xfId="109" xr:uid="{57045AD3-1C24-4CFE-9D59-81CAD31C83F6}"/>
    <cellStyle name="60 % - Accent6 3" xfId="176" xr:uid="{98796F88-134B-405A-8176-873282312A9A}"/>
    <cellStyle name="60 % - Accent6 4" xfId="108" xr:uid="{35ABF70B-4FC8-4392-ADD6-81FF77BDE796}"/>
    <cellStyle name="60 % - Accent6 5" xfId="47" xr:uid="{C82454C2-7F7D-490D-B072-BA449DEF18CE}"/>
    <cellStyle name="Accent1" xfId="20" builtinId="29" customBuiltin="1"/>
    <cellStyle name="Accent1 2" xfId="111" xr:uid="{768B63C6-F971-44D9-BB64-42E4C04266AB}"/>
    <cellStyle name="Accent1 3" xfId="177" xr:uid="{13EEEF48-3C31-4E76-B58A-9D8C0F3C80C3}"/>
    <cellStyle name="Accent1 4" xfId="110" xr:uid="{770FB912-E40F-499E-AB59-251CCF0585C0}"/>
    <cellStyle name="Accent2" xfId="23" builtinId="33" customBuiltin="1"/>
    <cellStyle name="Accent2 2" xfId="113" xr:uid="{5D9CEF59-FF7E-4418-B212-849F78ADF9B9}"/>
    <cellStyle name="Accent2 3" xfId="178" xr:uid="{165D9BF0-C6DE-466B-A6AE-08B357E733CF}"/>
    <cellStyle name="Accent2 4" xfId="112" xr:uid="{3C6D4847-6B36-45B5-B20E-E1C485F9FA8E}"/>
    <cellStyle name="Accent3" xfId="26" builtinId="37" customBuiltin="1"/>
    <cellStyle name="Accent3 2" xfId="115" xr:uid="{316E6181-F755-4070-ACDA-464403E820E0}"/>
    <cellStyle name="Accent3 3" xfId="179" xr:uid="{AC497E32-5AD4-4B4B-9D5C-183FD3A8AB9F}"/>
    <cellStyle name="Accent3 4" xfId="114" xr:uid="{77F6FF2B-9F97-402B-907F-788E0444E164}"/>
    <cellStyle name="Accent4" xfId="29" builtinId="41" customBuiltin="1"/>
    <cellStyle name="Accent4 2" xfId="117" xr:uid="{56D17B65-B573-4891-9F45-2CAEEE036D42}"/>
    <cellStyle name="Accent4 3" xfId="180" xr:uid="{45C764E0-0430-4B90-BEE6-62D235BB8B4D}"/>
    <cellStyle name="Accent4 4" xfId="116" xr:uid="{47F4067F-736B-482B-BCE2-C933A3893181}"/>
    <cellStyle name="Accent5" xfId="32" builtinId="45" customBuiltin="1"/>
    <cellStyle name="Accent5 2" xfId="119" xr:uid="{188205F0-A333-4E00-887F-EFD8F1CD922B}"/>
    <cellStyle name="Accent5 3" xfId="181" xr:uid="{12537847-FE99-432A-A056-80DE21273EE7}"/>
    <cellStyle name="Accent5 4" xfId="118" xr:uid="{A0B20EAA-2F3D-4D00-B4EB-262DDB05D9F7}"/>
    <cellStyle name="Accent6" xfId="35" builtinId="49" customBuiltin="1"/>
    <cellStyle name="Accent6 2" xfId="121" xr:uid="{D89FCC6B-816E-4A44-81E2-80D2DA9FFADE}"/>
    <cellStyle name="Accent6 3" xfId="182" xr:uid="{007E7004-7E5C-49C7-8B5E-49058C3137F3}"/>
    <cellStyle name="Accent6 4" xfId="120" xr:uid="{D4BA651B-8C90-420F-8EB4-8509BF53ACDC}"/>
    <cellStyle name="Avertissement" xfId="17" builtinId="11" customBuiltin="1"/>
    <cellStyle name="Avertissement 2" xfId="123" xr:uid="{43332E49-EBCC-4EBF-AD16-481505E4A5FA}"/>
    <cellStyle name="Avertissement 3" xfId="183" xr:uid="{49724E9E-54A6-4876-94C0-B3F16031EE8A}"/>
    <cellStyle name="Avertissement 4" xfId="122" xr:uid="{61F1B051-0D15-4A99-ADA2-BD77F5C272B7}"/>
    <cellStyle name="Calcul" xfId="14" builtinId="22" customBuiltin="1"/>
    <cellStyle name="Calcul 2" xfId="125" xr:uid="{2BA66A8F-0306-4107-A13B-60785B15DD73}"/>
    <cellStyle name="Calcul 3" xfId="184" xr:uid="{95709CC0-CB04-4C0E-83EB-6AB5DBC587DF}"/>
    <cellStyle name="Calcul 4" xfId="124" xr:uid="{C480DD53-2704-4328-A825-029DCCAFFC04}"/>
    <cellStyle name="Cellule liée" xfId="15" builtinId="24" customBuiltin="1"/>
    <cellStyle name="Cellule liée 2" xfId="127" xr:uid="{DE25BF2C-D4B9-4EDE-A91D-5C075F125935}"/>
    <cellStyle name="Cellule liée 3" xfId="185" xr:uid="{9B66EE46-5D28-4718-A0B4-96D19295627B}"/>
    <cellStyle name="Cellule liée 4" xfId="126" xr:uid="{D442F6F1-40F5-4046-97CA-19C8B0C409CE}"/>
    <cellStyle name="Commentaire 2" xfId="48" xr:uid="{114F4F77-C842-4D72-9B34-53B092480B51}"/>
    <cellStyle name="Commentaire 2 2" xfId="186" xr:uid="{F1763A71-BA91-4B27-8ADA-49C61214C16F}"/>
    <cellStyle name="Commentaire 2 3" xfId="128" xr:uid="{B2912540-DA9C-454B-87E0-EA671A0F5670}"/>
    <cellStyle name="Entrée" xfId="12" builtinId="20" customBuiltin="1"/>
    <cellStyle name="Entrée 2" xfId="130" xr:uid="{2B8F12DE-C2D5-48C5-AA7E-07DC8EC8D4F8}"/>
    <cellStyle name="Entrée 3" xfId="187" xr:uid="{1D198232-E664-4DFD-8389-0B9EA0880A8E}"/>
    <cellStyle name="Entrée 4" xfId="129" xr:uid="{89CC4227-EEAB-4DEA-B09A-AAD10DF7FBC4}"/>
    <cellStyle name="Euro" xfId="38" xr:uid="{23C1B560-10CF-44BD-A593-515321A6D4BD}"/>
    <cellStyle name="Euro 2" xfId="49" xr:uid="{269E3867-AEE1-49BC-8F69-CE3AC1759813}"/>
    <cellStyle name="Euro 3" xfId="50" xr:uid="{0B18EF01-2851-4C87-9CD7-33F9B48E70E0}"/>
    <cellStyle name="Euro 3 2" xfId="51" xr:uid="{0CBE4FE4-1397-4950-A2D3-C03FE802C3FF}"/>
    <cellStyle name="Euro 4" xfId="52" xr:uid="{43D44252-EB7D-497C-BB62-EBC7791A4AAF}"/>
    <cellStyle name="Euro 4 2" xfId="53" xr:uid="{12453DD1-8F3A-4343-B8BE-96AC0791BD36}"/>
    <cellStyle name="Euro 5" xfId="54" xr:uid="{FB59E76A-4467-46BB-8DCF-953628F6E838}"/>
    <cellStyle name="Euro 6" xfId="55" xr:uid="{A3AE992E-D484-443E-B2CA-9EC9C2973138}"/>
    <cellStyle name="Insatisfaisant" xfId="11" builtinId="27" customBuiltin="1"/>
    <cellStyle name="Insatisfaisant 2" xfId="132" xr:uid="{39B404FF-C367-4D7D-AE04-CC9184038171}"/>
    <cellStyle name="Insatisfaisant 3" xfId="188" xr:uid="{833EEEB8-9BE8-4244-BF44-8775B2EE8B6E}"/>
    <cellStyle name="Insatisfaisant 4" xfId="131" xr:uid="{2566303B-D8C6-4864-8FA2-910F00517D8C}"/>
    <cellStyle name="Monétaire 2" xfId="189" xr:uid="{B7A34DE0-7F73-4FEF-A641-AFBC2B26D514}"/>
    <cellStyle name="Neutre 2" xfId="134" xr:uid="{8BDC0D85-3420-4D69-829C-F6C3BCAA2123}"/>
    <cellStyle name="Neutre 3" xfId="190" xr:uid="{611C4E58-26B6-4C18-A979-80217F230E00}"/>
    <cellStyle name="Neutre 4" xfId="133" xr:uid="{43491A41-8A9D-480A-82BA-11287021EAAD}"/>
    <cellStyle name="Neutre 5" xfId="56" xr:uid="{A5B81577-8C02-4944-A575-BE7380AA3302}"/>
    <cellStyle name="Normal" xfId="0" builtinId="0"/>
    <cellStyle name="Normal 10" xfId="57" xr:uid="{377D67F3-AE21-4C78-9DDA-5396A396BCE5}"/>
    <cellStyle name="Normal 10 2" xfId="58" xr:uid="{F1A0563F-248F-4829-8195-DD3981B34C37}"/>
    <cellStyle name="Normal 11" xfId="59" xr:uid="{D561B7BB-27F6-4DF5-8BEE-F43F7913DE5E}"/>
    <cellStyle name="Normal 12" xfId="60" xr:uid="{691325A4-95AE-4D1F-8CB5-8FE92D6D8CAA}"/>
    <cellStyle name="Normal 13" xfId="72" xr:uid="{76B34E4C-265C-45F8-98C8-3C6FA3C2AE2F}"/>
    <cellStyle name="Normal 14" xfId="73" xr:uid="{1E36BF70-795D-479F-BFD3-6054FE3D28BC}"/>
    <cellStyle name="Normal 2" xfId="1" xr:uid="{00000000-0005-0000-0000-000001000000}"/>
    <cellStyle name="Normal 2 2" xfId="5" xr:uid="{5A3C3AB0-125A-41C2-864D-E00D2394DD0E}"/>
    <cellStyle name="Normal 2 2 2" xfId="192" xr:uid="{A10F82F2-41FE-43DA-AF58-2972E41677B0}"/>
    <cellStyle name="Normal 2 2 3" xfId="39" xr:uid="{E41708D2-2471-4FBE-8D3F-6B9126790EE2}"/>
    <cellStyle name="Normal 2 3" xfId="191" xr:uid="{359588F1-008B-437D-B9B6-7429BE8A6F24}"/>
    <cellStyle name="Normal 2 4" xfId="135" xr:uid="{EA1E3D98-B6F4-487D-ABEB-B3EAFE6B834E}"/>
    <cellStyle name="Normal 3" xfId="2" xr:uid="{00000000-0005-0000-0000-000002000000}"/>
    <cellStyle name="Normal 3 2" xfId="62" xr:uid="{4B440645-4FB2-429C-8460-0F75CFD4742F}"/>
    <cellStyle name="Normal 3 2 2" xfId="193" xr:uid="{4A1BDD78-4EA5-457D-B44A-AA4EA4CC997A}"/>
    <cellStyle name="Normal 3 3" xfId="136" xr:uid="{274D57B7-253B-4E86-A3CC-96C9134ACFF3}"/>
    <cellStyle name="Normal 3 4" xfId="61" xr:uid="{EBA3B71C-27E5-4554-BEB8-906FCA940FF7}"/>
    <cellStyle name="Normal 3 5" xfId="40" xr:uid="{082942D2-646A-432E-B44B-3D6155F9CE12}"/>
    <cellStyle name="Normal 35" xfId="41" xr:uid="{244CDFA7-7377-4529-BF74-ECE95E171CD7}"/>
    <cellStyle name="Normal 4" xfId="3" xr:uid="{00000000-0005-0000-0000-000003000000}"/>
    <cellStyle name="Normal 4 2" xfId="194" xr:uid="{FDF5E294-2104-4E6D-BFB7-9D13FC56713B}"/>
    <cellStyle name="Normal 4 3" xfId="137" xr:uid="{6E4D438E-E74D-4850-BB37-39C518421ABA}"/>
    <cellStyle name="Normal 5" xfId="4" xr:uid="{E527D70E-C13F-4AAE-9D2A-468317D92A69}"/>
    <cellStyle name="Normal 5 2" xfId="64" xr:uid="{469D4A65-4B30-467A-9400-D5C02F682FD1}"/>
    <cellStyle name="Normal 5 2 2" xfId="196" xr:uid="{99DC5F06-7E59-4DF1-A587-AFBA6E30CCF7}"/>
    <cellStyle name="Normal 5 3" xfId="65" xr:uid="{9005642E-9520-48CA-B560-572C7ADD17BD}"/>
    <cellStyle name="Normal 5 4" xfId="195" xr:uid="{834CB1CD-11F8-4042-AE5C-087BC0752439}"/>
    <cellStyle name="Normal 5 5" xfId="63" xr:uid="{82435E2C-D46D-44B2-8601-370243FF879F}"/>
    <cellStyle name="Normal 6" xfId="66" xr:uid="{6CABDE56-8708-4F87-A564-1C684E385C5B}"/>
    <cellStyle name="Normal 6 2" xfId="198" xr:uid="{ABA26885-7E3E-4D4F-BD91-AD72938C3E4B}"/>
    <cellStyle name="Normal 6 3" xfId="197" xr:uid="{DC97109D-39B6-48BF-89FF-6E51BA84A0BA}"/>
    <cellStyle name="Normal 7" xfId="67" xr:uid="{5EF2E02F-CBE9-4A4B-8CB0-A8D5619DFCFB}"/>
    <cellStyle name="Normal 7 2" xfId="199" xr:uid="{34B0380F-8218-433C-B3F1-465257CA2DD1}"/>
    <cellStyle name="Normal 8" xfId="68" xr:uid="{6F98EAD6-9B62-47DB-8069-01E2134AF3F5}"/>
    <cellStyle name="Normal 8 2" xfId="200" xr:uid="{CECBB0FD-F23C-4507-9719-7C4BB1F299A5}"/>
    <cellStyle name="Normal 9" xfId="69" xr:uid="{F339367B-3B5B-4122-B648-8055DE561F2D}"/>
    <cellStyle name="Normal 9 2" xfId="70" xr:uid="{64B90165-F58D-40C6-A82C-4475B7AF5A67}"/>
    <cellStyle name="Normal 9 3" xfId="158" xr:uid="{3F4780A3-95DD-47AE-839D-0B063346F36B}"/>
    <cellStyle name="Satisfaisant" xfId="10" builtinId="26" customBuiltin="1"/>
    <cellStyle name="Satisfaisant 2" xfId="139" xr:uid="{884656A9-61DF-4CE5-92DD-72FD55978EC2}"/>
    <cellStyle name="Satisfaisant 3" xfId="201" xr:uid="{D5DF0E31-DE39-4C3B-B543-5D857CC6FA9F}"/>
    <cellStyle name="Satisfaisant 4" xfId="138" xr:uid="{B8449EF5-F38A-48BA-838B-EBBC39604732}"/>
    <cellStyle name="Sortie" xfId="13" builtinId="21" customBuiltin="1"/>
    <cellStyle name="Sortie 2" xfId="141" xr:uid="{7FE4BE47-D078-4725-AB3A-BFAA467874D8}"/>
    <cellStyle name="Sortie 3" xfId="202" xr:uid="{F82CCEDB-4D7A-4D96-8024-84F850E9CA86}"/>
    <cellStyle name="Sortie 4" xfId="140" xr:uid="{88771A2D-49D9-4C30-9DC9-16DE72755DB5}"/>
    <cellStyle name="Texte explicatif" xfId="18" builtinId="53" customBuiltin="1"/>
    <cellStyle name="Texte explicatif 2" xfId="143" xr:uid="{63F27D57-E252-477B-A343-22FC26ADA926}"/>
    <cellStyle name="Texte explicatif 3" xfId="203" xr:uid="{BAFA1F72-E853-4685-9D8B-C654304EA27D}"/>
    <cellStyle name="Texte explicatif 4" xfId="142" xr:uid="{BB7270E1-FB8C-4F41-B79E-0BF4EA7644ED}"/>
    <cellStyle name="Titre 2" xfId="145" xr:uid="{5AA6BB56-FAE7-46E7-87B3-6D54FC86E6DE}"/>
    <cellStyle name="Titre 3" xfId="204" xr:uid="{5A1DAD5D-0142-4828-B047-703F5FFEE00B}"/>
    <cellStyle name="Titre 4" xfId="144" xr:uid="{5C078A6F-A0E7-4B16-BE0A-2DB2E94DF037}"/>
    <cellStyle name="Titre 5" xfId="71" xr:uid="{CA857C4E-9AC1-4EA6-8D79-A677D83CD618}"/>
    <cellStyle name="Titre 1" xfId="6" builtinId="16" customBuiltin="1"/>
    <cellStyle name="Titre 1 2" xfId="147" xr:uid="{D72E4852-9FFB-401C-B307-56552F8BF8A9}"/>
    <cellStyle name="Titre 1 3" xfId="205" xr:uid="{FC476C93-DBB1-49F6-9620-6AF68E09CF3E}"/>
    <cellStyle name="Titre 1 4" xfId="146" xr:uid="{E2252E70-D67E-4578-9F1E-A3F3AE4F8E2F}"/>
    <cellStyle name="Titre 2" xfId="7" builtinId="17" customBuiltin="1"/>
    <cellStyle name="Titre 2 2" xfId="149" xr:uid="{907D9E98-8FDF-4672-8A69-46E752D704CB}"/>
    <cellStyle name="Titre 2 3" xfId="206" xr:uid="{723B5160-D3BD-4686-A64E-4B13275F230B}"/>
    <cellStyle name="Titre 2 4" xfId="148" xr:uid="{20AF8330-C2A1-4838-8AF3-D821D8199F5B}"/>
    <cellStyle name="Titre 3" xfId="8" builtinId="18" customBuiltin="1"/>
    <cellStyle name="Titre 3 2" xfId="151" xr:uid="{D381B572-FC6A-442A-B6CA-F4399F6922C5}"/>
    <cellStyle name="Titre 3 3" xfId="207" xr:uid="{28C8695E-4DB9-419F-9CEF-36804F79B038}"/>
    <cellStyle name="Titre 3 4" xfId="150" xr:uid="{93525CFB-09BE-45F7-B090-710DB0C6EFE1}"/>
    <cellStyle name="Titre 4" xfId="9" builtinId="19" customBuiltin="1"/>
    <cellStyle name="Titre 4 2" xfId="153" xr:uid="{2DDDEF17-5776-42E6-91C3-B435F3E5EB53}"/>
    <cellStyle name="Titre 4 3" xfId="208" xr:uid="{441FB8F6-EF38-4413-92CD-64EAFB53E5A4}"/>
    <cellStyle name="Titre 4 4" xfId="152" xr:uid="{602AA3BA-D90F-4104-B74F-94A361064F7F}"/>
    <cellStyle name="Total" xfId="19" builtinId="25" customBuiltin="1"/>
    <cellStyle name="Total 2" xfId="155" xr:uid="{8068087D-7B1B-4D7C-BB58-0CC1E549577A}"/>
    <cellStyle name="Total 3" xfId="209" xr:uid="{5D30A398-0B34-4444-B5E8-370CE01F0899}"/>
    <cellStyle name="Total 4" xfId="154" xr:uid="{B13C5527-817A-4CDC-814D-5A12018B98A3}"/>
    <cellStyle name="Vérification" xfId="16" builtinId="23" customBuiltin="1"/>
    <cellStyle name="Vérification 2" xfId="157" xr:uid="{B7D70E43-41C1-487D-8F4B-4B3999A66953}"/>
    <cellStyle name="Vérification 3" xfId="210" xr:uid="{DF06B371-2724-4730-8481-DAF898B36E42}"/>
    <cellStyle name="Vérification 4" xfId="156" xr:uid="{A04EA533-5C93-42B2-B8CC-25FA07029E05}"/>
  </cellStyles>
  <dxfs count="0"/>
  <tableStyles count="0" defaultTableStyle="TableStyleMedium9" defaultPivotStyle="PivotStyleLight16"/>
  <colors>
    <mruColors>
      <color rgb="FF000099"/>
      <color rgb="FF0000FF"/>
      <color rgb="FFFF00FF"/>
      <color rgb="FF006600"/>
      <color rgb="FFCCFFFF"/>
      <color rgb="FFFFCCFF"/>
      <color rgb="FF0366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432435</xdr:colOff>
      <xdr:row>0</xdr:row>
      <xdr:rowOff>0</xdr:rowOff>
    </xdr:from>
    <xdr:to>
      <xdr:col>7</xdr:col>
      <xdr:colOff>3616</xdr:colOff>
      <xdr:row>0</xdr:row>
      <xdr:rowOff>0</xdr:rowOff>
    </xdr:to>
    <xdr:sp macro="" textlink="">
      <xdr:nvSpPr>
        <xdr:cNvPr id="14337" name="WordArt 1">
          <a:extLst>
            <a:ext uri="{FF2B5EF4-FFF2-40B4-BE49-F238E27FC236}">
              <a16:creationId xmlns:a16="http://schemas.microsoft.com/office/drawing/2014/main" id="{B2106CA7-7A98-4BE1-9EF1-8D7AF96D1A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00800" y="0"/>
          <a:ext cx="25050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RESULTATS - 2001/2002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TENNIS DE TABLE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"Tournoi de rentrée"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170" name="WordArt 2">
          <a:extLst>
            <a:ext uri="{FF2B5EF4-FFF2-40B4-BE49-F238E27FC236}">
              <a16:creationId xmlns:a16="http://schemas.microsoft.com/office/drawing/2014/main" id="{EA1C8859-2BB4-4B66-B685-B5BA114CB5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62375" y="0"/>
          <a:ext cx="1457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RESULTATS - 2001/2002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CHAMPIONNAT RHÔNE-ALPES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TENNIS DE TABLE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"Equipe mixte"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358140</xdr:colOff>
      <xdr:row>0</xdr:row>
      <xdr:rowOff>0</xdr:rowOff>
    </xdr:from>
    <xdr:to>
      <xdr:col>7</xdr:col>
      <xdr:colOff>1189055</xdr:colOff>
      <xdr:row>0</xdr:row>
      <xdr:rowOff>0</xdr:rowOff>
    </xdr:to>
    <xdr:sp macro="" textlink="">
      <xdr:nvSpPr>
        <xdr:cNvPr id="5122" name="WordArt 2">
          <a:extLst>
            <a:ext uri="{FF2B5EF4-FFF2-40B4-BE49-F238E27FC236}">
              <a16:creationId xmlns:a16="http://schemas.microsoft.com/office/drawing/2014/main" id="{9BA434F3-252E-4A05-B007-5D2AB65D5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43400" y="0"/>
          <a:ext cx="47244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RESULTATS - 2001/2002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CHAMPIONNAT D'ACADEMIE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TENNIS DE TABLE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"Individuel"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124" name="WordArt 4">
          <a:extLst>
            <a:ext uri="{FF2B5EF4-FFF2-40B4-BE49-F238E27FC236}">
              <a16:creationId xmlns:a16="http://schemas.microsoft.com/office/drawing/2014/main" id="{C75E24E0-F81E-4C7F-8320-22949255B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0678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"Classé(e)s"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3</xdr:col>
      <xdr:colOff>550650</xdr:colOff>
      <xdr:row>0</xdr:row>
      <xdr:rowOff>0</xdr:rowOff>
    </xdr:to>
    <xdr:sp macro="" textlink="">
      <xdr:nvSpPr>
        <xdr:cNvPr id="5125" name="WordArt 5">
          <a:extLst>
            <a:ext uri="{FF2B5EF4-FFF2-40B4-BE49-F238E27FC236}">
              <a16:creationId xmlns:a16="http://schemas.microsoft.com/office/drawing/2014/main" id="{D0381EA8-DFB8-4516-B0D0-A318ED147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" y="0"/>
          <a:ext cx="43434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"Non classé(e)s"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432435</xdr:colOff>
      <xdr:row>0</xdr:row>
      <xdr:rowOff>0</xdr:rowOff>
    </xdr:from>
    <xdr:to>
      <xdr:col>8</xdr:col>
      <xdr:colOff>516355</xdr:colOff>
      <xdr:row>0</xdr:row>
      <xdr:rowOff>0</xdr:rowOff>
    </xdr:to>
    <xdr:sp macro="" textlink="">
      <xdr:nvSpPr>
        <xdr:cNvPr id="3074" name="WordArt 2">
          <a:extLst>
            <a:ext uri="{FF2B5EF4-FFF2-40B4-BE49-F238E27FC236}">
              <a16:creationId xmlns:a16="http://schemas.microsoft.com/office/drawing/2014/main" id="{0EB52C54-8620-4FA5-B36B-A3BFA181D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62150" y="0"/>
          <a:ext cx="46672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RESULTATS  2001-2002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TENNIS DE TABLE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"Tournoi de NOËL"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</xdr:colOff>
      <xdr:row>0</xdr:row>
      <xdr:rowOff>0</xdr:rowOff>
    </xdr:from>
    <xdr:to>
      <xdr:col>6</xdr:col>
      <xdr:colOff>662733</xdr:colOff>
      <xdr:row>0</xdr:row>
      <xdr:rowOff>0</xdr:rowOff>
    </xdr:to>
    <xdr:sp macro="" textlink="">
      <xdr:nvSpPr>
        <xdr:cNvPr id="8194" name="WordArt 2">
          <a:extLst>
            <a:ext uri="{FF2B5EF4-FFF2-40B4-BE49-F238E27FC236}">
              <a16:creationId xmlns:a16="http://schemas.microsoft.com/office/drawing/2014/main" id="{427929DC-6693-4A5F-8AAA-CD083363CF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6000" y="0"/>
          <a:ext cx="29527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RESULTATS  2001-2002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TENNIS DE TABLE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"Tournoi de Printemps"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Users\MARIE-~1\AppData\Local\Temp\tdt_double_messieurs_resultats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ubles"/>
      <sheetName val="Ed_320"/>
      <sheetName val="liste"/>
      <sheetName val="Récup_resul"/>
      <sheetName val="POT"/>
      <sheetName val="Tirage"/>
      <sheetName val="Tab128_64"/>
      <sheetName val="1-32è F"/>
      <sheetName val="Tab 32"/>
      <sheetName val="1-16è F"/>
      <sheetName val="1-8è F"/>
      <sheetName val="1-4è F"/>
      <sheetName val="1-2è F"/>
      <sheetName val="Finale"/>
      <sheetName val="Finale du T."/>
      <sheetName val="Pl5à8"/>
      <sheetName val="Pl3_4_5_6_7_8"/>
      <sheetName val="KO8"/>
      <sheetName val="Médailles"/>
      <sheetName val="Classemen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L64"/>
  <sheetViews>
    <sheetView workbookViewId="0">
      <selection activeCell="M25" sqref="M25"/>
    </sheetView>
  </sheetViews>
  <sheetFormatPr baseColWidth="10" defaultColWidth="57.7109375" defaultRowHeight="12.75" x14ac:dyDescent="0.2"/>
  <cols>
    <col min="1" max="1" width="16.85546875" style="152" bestFit="1" customWidth="1"/>
    <col min="2" max="2" width="15" style="152" bestFit="1" customWidth="1"/>
    <col min="3" max="3" width="24.28515625" style="152" bestFit="1" customWidth="1"/>
    <col min="4" max="4" width="12.140625" style="152" bestFit="1" customWidth="1"/>
    <col min="5" max="5" width="1.85546875" style="152" bestFit="1" customWidth="1"/>
    <col min="6" max="7" width="3" style="152" bestFit="1" customWidth="1"/>
    <col min="8" max="8" width="15.42578125" style="152" bestFit="1" customWidth="1"/>
    <col min="9" max="9" width="11.140625" style="152" bestFit="1" customWidth="1"/>
    <col min="10" max="10" width="24.28515625" style="152" bestFit="1" customWidth="1"/>
    <col min="11" max="11" width="12.140625" style="151" bestFit="1" customWidth="1"/>
    <col min="12" max="12" width="1.85546875" style="151" bestFit="1" customWidth="1"/>
    <col min="13" max="16384" width="57.7109375" style="151"/>
  </cols>
  <sheetData>
    <row r="1" spans="1:12" x14ac:dyDescent="0.2">
      <c r="A1" s="68" t="s">
        <v>282</v>
      </c>
      <c r="B1" s="68" t="s">
        <v>283</v>
      </c>
      <c r="C1" s="68" t="s">
        <v>91</v>
      </c>
      <c r="D1" s="68" t="s">
        <v>284</v>
      </c>
      <c r="E1" s="131" t="s">
        <v>100</v>
      </c>
      <c r="F1" s="149">
        <v>1</v>
      </c>
      <c r="G1" s="150">
        <v>1</v>
      </c>
      <c r="H1" s="68" t="s">
        <v>93</v>
      </c>
      <c r="I1" s="68" t="s">
        <v>3</v>
      </c>
      <c r="J1" s="68" t="s">
        <v>91</v>
      </c>
      <c r="K1" s="68" t="s">
        <v>218</v>
      </c>
      <c r="L1" s="131" t="s">
        <v>100</v>
      </c>
    </row>
    <row r="2" spans="1:12" x14ac:dyDescent="0.2">
      <c r="A2" s="68" t="s">
        <v>264</v>
      </c>
      <c r="B2" s="68" t="s">
        <v>265</v>
      </c>
      <c r="C2" s="68" t="s">
        <v>257</v>
      </c>
      <c r="D2" s="68" t="s">
        <v>266</v>
      </c>
      <c r="E2" s="131" t="s">
        <v>100</v>
      </c>
      <c r="F2" s="149">
        <v>2</v>
      </c>
      <c r="G2" s="150">
        <v>2</v>
      </c>
      <c r="H2" s="68" t="s">
        <v>83</v>
      </c>
      <c r="I2" s="68" t="s">
        <v>84</v>
      </c>
      <c r="J2" s="68" t="s">
        <v>85</v>
      </c>
      <c r="K2" s="68" t="s">
        <v>219</v>
      </c>
      <c r="L2" s="131" t="s">
        <v>100</v>
      </c>
    </row>
    <row r="3" spans="1:12" x14ac:dyDescent="0.2">
      <c r="A3" s="68" t="s">
        <v>285</v>
      </c>
      <c r="B3" s="68" t="s">
        <v>286</v>
      </c>
      <c r="C3" s="68" t="s">
        <v>85</v>
      </c>
      <c r="D3" s="68" t="s">
        <v>287</v>
      </c>
      <c r="E3" s="131" t="s">
        <v>100</v>
      </c>
      <c r="F3" s="149">
        <v>3</v>
      </c>
      <c r="G3" s="150">
        <v>3</v>
      </c>
      <c r="H3" s="68" t="s">
        <v>281</v>
      </c>
      <c r="I3" s="68" t="s">
        <v>280</v>
      </c>
      <c r="J3" s="68" t="s">
        <v>6</v>
      </c>
      <c r="K3" s="68" t="s">
        <v>279</v>
      </c>
      <c r="L3" s="131" t="s">
        <v>100</v>
      </c>
    </row>
    <row r="4" spans="1:12" x14ac:dyDescent="0.2">
      <c r="A4" s="68" t="s">
        <v>168</v>
      </c>
      <c r="B4" s="68" t="s">
        <v>101</v>
      </c>
      <c r="C4" s="68" t="s">
        <v>9</v>
      </c>
      <c r="D4" s="68" t="s">
        <v>169</v>
      </c>
      <c r="E4" s="131" t="s">
        <v>100</v>
      </c>
      <c r="F4" s="149">
        <v>4</v>
      </c>
      <c r="G4" s="150">
        <v>4</v>
      </c>
      <c r="H4" s="68" t="s">
        <v>278</v>
      </c>
      <c r="I4" s="68" t="s">
        <v>277</v>
      </c>
      <c r="J4" s="68" t="s">
        <v>7</v>
      </c>
      <c r="K4" s="68" t="s">
        <v>276</v>
      </c>
      <c r="L4" s="131" t="s">
        <v>100</v>
      </c>
    </row>
    <row r="5" spans="1:12" x14ac:dyDescent="0.2">
      <c r="A5" s="68" t="s">
        <v>224</v>
      </c>
      <c r="B5" s="68" t="s">
        <v>144</v>
      </c>
      <c r="C5" s="68" t="s">
        <v>9</v>
      </c>
      <c r="D5" s="68" t="s">
        <v>145</v>
      </c>
      <c r="E5" s="131" t="s">
        <v>100</v>
      </c>
      <c r="F5" s="149">
        <v>5</v>
      </c>
      <c r="G5" s="150">
        <v>5</v>
      </c>
      <c r="H5" s="68" t="s">
        <v>82</v>
      </c>
      <c r="I5" s="68" t="s">
        <v>81</v>
      </c>
      <c r="J5" s="68" t="s">
        <v>7</v>
      </c>
      <c r="K5" s="68" t="s">
        <v>220</v>
      </c>
      <c r="L5" s="131" t="s">
        <v>100</v>
      </c>
    </row>
    <row r="6" spans="1:12" x14ac:dyDescent="0.2">
      <c r="A6" s="68" t="s">
        <v>267</v>
      </c>
      <c r="B6" s="68" t="s">
        <v>268</v>
      </c>
      <c r="C6" s="68" t="s">
        <v>9</v>
      </c>
      <c r="D6" s="68" t="s">
        <v>269</v>
      </c>
      <c r="E6" s="131" t="s">
        <v>100</v>
      </c>
      <c r="F6" s="149">
        <v>6</v>
      </c>
      <c r="G6" s="150">
        <v>6</v>
      </c>
      <c r="H6" s="68" t="s">
        <v>275</v>
      </c>
      <c r="I6" s="68" t="s">
        <v>274</v>
      </c>
      <c r="J6" s="68" t="s">
        <v>7</v>
      </c>
      <c r="K6" s="68" t="s">
        <v>273</v>
      </c>
      <c r="L6" s="131" t="s">
        <v>100</v>
      </c>
    </row>
    <row r="7" spans="1:12" x14ac:dyDescent="0.2">
      <c r="A7" s="68" t="s">
        <v>62</v>
      </c>
      <c r="B7" s="68" t="s">
        <v>5</v>
      </c>
      <c r="C7" s="68" t="s">
        <v>6</v>
      </c>
      <c r="D7" s="68" t="s">
        <v>139</v>
      </c>
      <c r="E7" s="131" t="s">
        <v>100</v>
      </c>
      <c r="F7" s="149">
        <v>7</v>
      </c>
      <c r="G7" s="150">
        <v>7</v>
      </c>
      <c r="H7" s="68" t="s">
        <v>221</v>
      </c>
      <c r="I7" s="68" t="s">
        <v>222</v>
      </c>
      <c r="J7" s="68" t="s">
        <v>2</v>
      </c>
      <c r="K7" s="68" t="s">
        <v>223</v>
      </c>
      <c r="L7" s="131" t="s">
        <v>100</v>
      </c>
    </row>
    <row r="8" spans="1:12" x14ac:dyDescent="0.2">
      <c r="A8" s="68" t="s">
        <v>288</v>
      </c>
      <c r="B8" s="68" t="s">
        <v>156</v>
      </c>
      <c r="C8" s="68" t="s">
        <v>6</v>
      </c>
      <c r="D8" s="68" t="s">
        <v>289</v>
      </c>
      <c r="E8" s="131" t="s">
        <v>100</v>
      </c>
      <c r="F8" s="149">
        <v>8</v>
      </c>
      <c r="G8" s="150">
        <v>8</v>
      </c>
      <c r="H8" s="68" t="s">
        <v>148</v>
      </c>
      <c r="I8" s="68" t="s">
        <v>149</v>
      </c>
      <c r="J8" s="68" t="s">
        <v>97</v>
      </c>
      <c r="K8" s="68" t="s">
        <v>150</v>
      </c>
      <c r="L8" s="131" t="s">
        <v>100</v>
      </c>
    </row>
    <row r="9" spans="1:12" x14ac:dyDescent="0.2">
      <c r="A9" s="68" t="s">
        <v>225</v>
      </c>
      <c r="B9" s="68" t="s">
        <v>179</v>
      </c>
      <c r="C9" s="68" t="s">
        <v>6</v>
      </c>
      <c r="D9" s="68" t="s">
        <v>226</v>
      </c>
      <c r="E9" s="131" t="s">
        <v>100</v>
      </c>
      <c r="F9" s="149">
        <v>9</v>
      </c>
      <c r="G9" s="150">
        <v>9</v>
      </c>
      <c r="H9" s="68" t="s">
        <v>146</v>
      </c>
      <c r="I9" s="68" t="s">
        <v>84</v>
      </c>
      <c r="J9" s="68" t="s">
        <v>1</v>
      </c>
      <c r="K9" s="68" t="s">
        <v>147</v>
      </c>
      <c r="L9" s="131" t="s">
        <v>100</v>
      </c>
    </row>
    <row r="10" spans="1:12" x14ac:dyDescent="0.2">
      <c r="A10" s="68" t="s">
        <v>14</v>
      </c>
      <c r="B10" s="68" t="s">
        <v>15</v>
      </c>
      <c r="C10" s="68" t="s">
        <v>6</v>
      </c>
      <c r="D10" s="68" t="s">
        <v>159</v>
      </c>
      <c r="E10" s="131" t="s">
        <v>100</v>
      </c>
      <c r="F10" s="149">
        <v>10</v>
      </c>
      <c r="G10" s="150">
        <v>10</v>
      </c>
      <c r="H10" s="68"/>
      <c r="I10" s="68"/>
      <c r="J10" s="68"/>
      <c r="K10" s="68"/>
      <c r="L10" s="131"/>
    </row>
    <row r="11" spans="1:12" x14ac:dyDescent="0.2">
      <c r="A11" s="68" t="s">
        <v>290</v>
      </c>
      <c r="B11" s="68" t="s">
        <v>291</v>
      </c>
      <c r="C11" s="68" t="s">
        <v>6</v>
      </c>
      <c r="D11" s="68" t="s">
        <v>292</v>
      </c>
      <c r="E11" s="131" t="s">
        <v>100</v>
      </c>
      <c r="F11" s="149">
        <v>11</v>
      </c>
      <c r="G11" s="150">
        <v>11</v>
      </c>
      <c r="H11" s="68"/>
      <c r="I11" s="68"/>
      <c r="J11" s="68"/>
      <c r="K11" s="68"/>
      <c r="L11" s="131"/>
    </row>
    <row r="12" spans="1:12" x14ac:dyDescent="0.2">
      <c r="A12" s="68" t="s">
        <v>122</v>
      </c>
      <c r="B12" s="68" t="s">
        <v>227</v>
      </c>
      <c r="C12" s="68" t="s">
        <v>6</v>
      </c>
      <c r="D12" s="68" t="s">
        <v>124</v>
      </c>
      <c r="E12" s="131" t="s">
        <v>100</v>
      </c>
      <c r="F12" s="149">
        <v>12</v>
      </c>
      <c r="G12" s="150">
        <v>12</v>
      </c>
      <c r="H12" s="68"/>
      <c r="I12" s="68"/>
      <c r="J12" s="68"/>
      <c r="K12" s="68"/>
      <c r="L12" s="131"/>
    </row>
    <row r="13" spans="1:12" x14ac:dyDescent="0.2">
      <c r="A13" s="68" t="s">
        <v>21</v>
      </c>
      <c r="B13" s="68" t="s">
        <v>22</v>
      </c>
      <c r="C13" s="68" t="s">
        <v>6</v>
      </c>
      <c r="D13" s="68" t="s">
        <v>174</v>
      </c>
      <c r="E13" s="131" t="s">
        <v>100</v>
      </c>
      <c r="F13" s="149">
        <v>13</v>
      </c>
      <c r="G13" s="150">
        <v>13</v>
      </c>
      <c r="H13" s="68"/>
      <c r="I13" s="68"/>
      <c r="J13" s="68"/>
      <c r="K13" s="68"/>
      <c r="L13" s="131"/>
    </row>
    <row r="14" spans="1:12" x14ac:dyDescent="0.2">
      <c r="A14" s="68" t="s">
        <v>204</v>
      </c>
      <c r="B14" s="68" t="s">
        <v>98</v>
      </c>
      <c r="C14" s="68" t="s">
        <v>6</v>
      </c>
      <c r="D14" s="68" t="s">
        <v>206</v>
      </c>
      <c r="E14" s="131" t="s">
        <v>100</v>
      </c>
      <c r="F14" s="149">
        <v>14</v>
      </c>
      <c r="G14" s="150">
        <v>14</v>
      </c>
      <c r="H14" s="69"/>
      <c r="I14" s="69"/>
      <c r="J14" s="69"/>
    </row>
    <row r="15" spans="1:12" x14ac:dyDescent="0.2">
      <c r="A15" s="68" t="s">
        <v>228</v>
      </c>
      <c r="B15" s="68" t="s">
        <v>18</v>
      </c>
      <c r="C15" s="68" t="s">
        <v>6</v>
      </c>
      <c r="D15" s="68" t="s">
        <v>229</v>
      </c>
      <c r="E15" s="131" t="s">
        <v>100</v>
      </c>
      <c r="F15" s="149">
        <v>15</v>
      </c>
      <c r="G15" s="69"/>
      <c r="H15" s="69"/>
      <c r="I15" s="69"/>
      <c r="J15" s="69"/>
    </row>
    <row r="16" spans="1:12" x14ac:dyDescent="0.2">
      <c r="A16" s="68" t="s">
        <v>230</v>
      </c>
      <c r="B16" s="68" t="s">
        <v>86</v>
      </c>
      <c r="C16" s="68" t="s">
        <v>6</v>
      </c>
      <c r="D16" s="68" t="s">
        <v>231</v>
      </c>
      <c r="E16" s="131" t="s">
        <v>100</v>
      </c>
      <c r="F16" s="149">
        <v>16</v>
      </c>
      <c r="G16" s="69"/>
      <c r="H16" s="69"/>
      <c r="I16" s="69"/>
      <c r="J16" s="69"/>
    </row>
    <row r="17" spans="1:6" x14ac:dyDescent="0.2">
      <c r="A17" s="68" t="s">
        <v>293</v>
      </c>
      <c r="B17" s="68" t="s">
        <v>294</v>
      </c>
      <c r="C17" s="68" t="s">
        <v>6</v>
      </c>
      <c r="D17" s="68" t="s">
        <v>295</v>
      </c>
      <c r="E17" s="131" t="s">
        <v>100</v>
      </c>
      <c r="F17" s="149">
        <v>17</v>
      </c>
    </row>
    <row r="18" spans="1:6" x14ac:dyDescent="0.2">
      <c r="A18" s="68" t="s">
        <v>296</v>
      </c>
      <c r="B18" s="68" t="s">
        <v>297</v>
      </c>
      <c r="C18" s="68" t="s">
        <v>6</v>
      </c>
      <c r="D18" s="68" t="s">
        <v>298</v>
      </c>
      <c r="E18" s="131" t="s">
        <v>100</v>
      </c>
      <c r="F18" s="149">
        <v>18</v>
      </c>
    </row>
    <row r="19" spans="1:6" x14ac:dyDescent="0.2">
      <c r="A19" s="68" t="s">
        <v>232</v>
      </c>
      <c r="B19" s="68" t="s">
        <v>233</v>
      </c>
      <c r="C19" s="68" t="s">
        <v>7</v>
      </c>
      <c r="D19" s="68" t="s">
        <v>234</v>
      </c>
      <c r="E19" s="131" t="s">
        <v>100</v>
      </c>
      <c r="F19" s="149">
        <v>19</v>
      </c>
    </row>
    <row r="20" spans="1:6" x14ac:dyDescent="0.2">
      <c r="A20" s="68" t="s">
        <v>87</v>
      </c>
      <c r="B20" s="68" t="s">
        <v>88</v>
      </c>
      <c r="C20" s="68" t="s">
        <v>7</v>
      </c>
      <c r="D20" s="68" t="s">
        <v>235</v>
      </c>
      <c r="E20" s="131" t="s">
        <v>100</v>
      </c>
      <c r="F20" s="149">
        <v>20</v>
      </c>
    </row>
    <row r="21" spans="1:6" x14ac:dyDescent="0.2">
      <c r="A21" s="68" t="s">
        <v>236</v>
      </c>
      <c r="B21" s="68" t="s">
        <v>128</v>
      </c>
      <c r="C21" s="68" t="s">
        <v>7</v>
      </c>
      <c r="D21" s="68" t="s">
        <v>129</v>
      </c>
      <c r="E21" s="131" t="s">
        <v>100</v>
      </c>
      <c r="F21" s="149">
        <v>21</v>
      </c>
    </row>
    <row r="22" spans="1:6" x14ac:dyDescent="0.2">
      <c r="A22" s="68" t="s">
        <v>163</v>
      </c>
      <c r="B22" s="68" t="s">
        <v>86</v>
      </c>
      <c r="C22" s="68" t="s">
        <v>2</v>
      </c>
      <c r="D22" s="68" t="s">
        <v>164</v>
      </c>
      <c r="E22" s="131" t="s">
        <v>100</v>
      </c>
      <c r="F22" s="149">
        <v>22</v>
      </c>
    </row>
    <row r="23" spans="1:6" x14ac:dyDescent="0.2">
      <c r="A23" s="68" t="s">
        <v>209</v>
      </c>
      <c r="B23" s="68" t="s">
        <v>210</v>
      </c>
      <c r="C23" s="68" t="s">
        <v>2</v>
      </c>
      <c r="D23" s="68" t="s">
        <v>211</v>
      </c>
      <c r="E23" s="131" t="s">
        <v>100</v>
      </c>
      <c r="F23" s="149">
        <v>23</v>
      </c>
    </row>
    <row r="24" spans="1:6" x14ac:dyDescent="0.2">
      <c r="A24" s="68" t="s">
        <v>175</v>
      </c>
      <c r="B24" s="68" t="s">
        <v>176</v>
      </c>
      <c r="C24" s="68" t="s">
        <v>2</v>
      </c>
      <c r="D24" s="68" t="s">
        <v>177</v>
      </c>
      <c r="E24" s="131" t="s">
        <v>100</v>
      </c>
      <c r="F24" s="149">
        <v>24</v>
      </c>
    </row>
    <row r="25" spans="1:6" x14ac:dyDescent="0.2">
      <c r="A25" s="68" t="s">
        <v>119</v>
      </c>
      <c r="B25" s="68" t="s">
        <v>120</v>
      </c>
      <c r="C25" s="68" t="s">
        <v>2</v>
      </c>
      <c r="D25" s="68" t="s">
        <v>121</v>
      </c>
      <c r="E25" s="131" t="s">
        <v>100</v>
      </c>
      <c r="F25" s="149">
        <v>25</v>
      </c>
    </row>
    <row r="26" spans="1:6" x14ac:dyDescent="0.2">
      <c r="A26" s="68" t="s">
        <v>16</v>
      </c>
      <c r="B26" s="68" t="s">
        <v>17</v>
      </c>
      <c r="C26" s="68" t="s">
        <v>2</v>
      </c>
      <c r="D26" s="68" t="s">
        <v>212</v>
      </c>
      <c r="E26" s="131" t="s">
        <v>100</v>
      </c>
      <c r="F26" s="149">
        <v>26</v>
      </c>
    </row>
    <row r="27" spans="1:6" x14ac:dyDescent="0.2">
      <c r="A27" s="68" t="s">
        <v>160</v>
      </c>
      <c r="B27" s="68" t="s">
        <v>161</v>
      </c>
      <c r="C27" s="68" t="s">
        <v>2</v>
      </c>
      <c r="D27" s="68" t="s">
        <v>162</v>
      </c>
      <c r="E27" s="131" t="s">
        <v>100</v>
      </c>
      <c r="F27" s="149">
        <v>27</v>
      </c>
    </row>
    <row r="28" spans="1:6" x14ac:dyDescent="0.2">
      <c r="A28" s="68" t="s">
        <v>178</v>
      </c>
      <c r="B28" s="68" t="s">
        <v>179</v>
      </c>
      <c r="C28" s="68" t="s">
        <v>2</v>
      </c>
      <c r="D28" s="68" t="s">
        <v>180</v>
      </c>
      <c r="E28" s="131" t="s">
        <v>100</v>
      </c>
      <c r="F28" s="149">
        <v>28</v>
      </c>
    </row>
    <row r="29" spans="1:6" x14ac:dyDescent="0.2">
      <c r="A29" s="68" t="s">
        <v>152</v>
      </c>
      <c r="B29" s="68" t="s">
        <v>153</v>
      </c>
      <c r="C29" s="68" t="s">
        <v>2</v>
      </c>
      <c r="D29" s="68" t="s">
        <v>154</v>
      </c>
      <c r="E29" s="131" t="s">
        <v>100</v>
      </c>
      <c r="F29" s="149">
        <v>29</v>
      </c>
    </row>
    <row r="30" spans="1:6" x14ac:dyDescent="0.2">
      <c r="A30" s="68" t="s">
        <v>261</v>
      </c>
      <c r="B30" s="68" t="s">
        <v>262</v>
      </c>
      <c r="C30" s="68" t="s">
        <v>2</v>
      </c>
      <c r="D30" s="68" t="s">
        <v>263</v>
      </c>
      <c r="E30" s="131" t="s">
        <v>100</v>
      </c>
      <c r="F30" s="149">
        <v>30</v>
      </c>
    </row>
    <row r="31" spans="1:6" x14ac:dyDescent="0.2">
      <c r="A31" s="68" t="s">
        <v>89</v>
      </c>
      <c r="B31" s="68" t="s">
        <v>90</v>
      </c>
      <c r="C31" s="68" t="s">
        <v>2</v>
      </c>
      <c r="D31" s="68" t="s">
        <v>115</v>
      </c>
      <c r="E31" s="131" t="s">
        <v>100</v>
      </c>
      <c r="F31" s="149">
        <v>31</v>
      </c>
    </row>
    <row r="32" spans="1:6" x14ac:dyDescent="0.2">
      <c r="A32" s="68" t="s">
        <v>125</v>
      </c>
      <c r="B32" s="68" t="s">
        <v>11</v>
      </c>
      <c r="C32" s="68" t="s">
        <v>2</v>
      </c>
      <c r="D32" s="68" t="s">
        <v>126</v>
      </c>
      <c r="E32" s="131" t="s">
        <v>100</v>
      </c>
      <c r="F32" s="149">
        <v>32</v>
      </c>
    </row>
    <row r="33" spans="1:6" x14ac:dyDescent="0.2">
      <c r="A33" s="68" t="s">
        <v>192</v>
      </c>
      <c r="B33" s="68" t="s">
        <v>193</v>
      </c>
      <c r="C33" s="68" t="s">
        <v>2</v>
      </c>
      <c r="D33" s="68" t="s">
        <v>194</v>
      </c>
      <c r="E33" s="131" t="s">
        <v>100</v>
      </c>
      <c r="F33" s="149">
        <v>33</v>
      </c>
    </row>
    <row r="34" spans="1:6" x14ac:dyDescent="0.2">
      <c r="A34" s="68" t="s">
        <v>134</v>
      </c>
      <c r="B34" s="68" t="s">
        <v>101</v>
      </c>
      <c r="C34" s="68" t="s">
        <v>2</v>
      </c>
      <c r="D34" s="68" t="s">
        <v>135</v>
      </c>
      <c r="E34" s="131" t="s">
        <v>100</v>
      </c>
      <c r="F34" s="149">
        <v>34</v>
      </c>
    </row>
    <row r="35" spans="1:6" x14ac:dyDescent="0.2">
      <c r="A35" s="68" t="s">
        <v>116</v>
      </c>
      <c r="B35" s="68" t="s">
        <v>237</v>
      </c>
      <c r="C35" s="68" t="s">
        <v>2</v>
      </c>
      <c r="D35" s="68" t="s">
        <v>117</v>
      </c>
      <c r="E35" s="131" t="s">
        <v>100</v>
      </c>
      <c r="F35" s="149">
        <v>35</v>
      </c>
    </row>
    <row r="36" spans="1:6" x14ac:dyDescent="0.2">
      <c r="A36" s="68" t="s">
        <v>238</v>
      </c>
      <c r="B36" s="68" t="s">
        <v>239</v>
      </c>
      <c r="C36" s="68" t="s">
        <v>240</v>
      </c>
      <c r="D36" s="68" t="s">
        <v>241</v>
      </c>
      <c r="E36" s="131" t="s">
        <v>100</v>
      </c>
      <c r="F36" s="149">
        <v>36</v>
      </c>
    </row>
    <row r="37" spans="1:6" x14ac:dyDescent="0.2">
      <c r="A37" s="68" t="s">
        <v>242</v>
      </c>
      <c r="B37" s="68" t="s">
        <v>131</v>
      </c>
      <c r="C37" s="68" t="s">
        <v>132</v>
      </c>
      <c r="D37" s="68" t="s">
        <v>133</v>
      </c>
      <c r="E37" s="131" t="s">
        <v>100</v>
      </c>
      <c r="F37" s="149">
        <v>37</v>
      </c>
    </row>
    <row r="38" spans="1:6" x14ac:dyDescent="0.2">
      <c r="A38" s="68" t="s">
        <v>243</v>
      </c>
      <c r="B38" s="68" t="s">
        <v>244</v>
      </c>
      <c r="C38" s="68" t="s">
        <v>245</v>
      </c>
      <c r="D38" s="68" t="s">
        <v>246</v>
      </c>
      <c r="E38" s="131" t="s">
        <v>100</v>
      </c>
      <c r="F38" s="149">
        <v>38</v>
      </c>
    </row>
    <row r="39" spans="1:6" x14ac:dyDescent="0.2">
      <c r="A39" s="68" t="s">
        <v>299</v>
      </c>
      <c r="B39" s="68" t="s">
        <v>300</v>
      </c>
      <c r="C39" s="68" t="s">
        <v>301</v>
      </c>
      <c r="D39" s="68" t="s">
        <v>302</v>
      </c>
      <c r="E39" s="131" t="s">
        <v>100</v>
      </c>
      <c r="F39" s="149">
        <v>39</v>
      </c>
    </row>
    <row r="40" spans="1:6" x14ac:dyDescent="0.2">
      <c r="A40" s="68" t="s">
        <v>95</v>
      </c>
      <c r="B40" s="68" t="s">
        <v>96</v>
      </c>
      <c r="C40" s="68" t="s">
        <v>97</v>
      </c>
      <c r="D40" s="68" t="s">
        <v>138</v>
      </c>
      <c r="E40" s="131" t="s">
        <v>100</v>
      </c>
      <c r="F40" s="149">
        <v>40</v>
      </c>
    </row>
    <row r="41" spans="1:6" x14ac:dyDescent="0.2">
      <c r="A41" s="68" t="s">
        <v>259</v>
      </c>
      <c r="B41" s="68" t="s">
        <v>101</v>
      </c>
      <c r="C41" s="68" t="s">
        <v>97</v>
      </c>
      <c r="D41" s="68" t="s">
        <v>260</v>
      </c>
      <c r="E41" s="131" t="s">
        <v>100</v>
      </c>
      <c r="F41" s="149">
        <v>41</v>
      </c>
    </row>
    <row r="42" spans="1:6" x14ac:dyDescent="0.2">
      <c r="A42" s="68" t="s">
        <v>207</v>
      </c>
      <c r="B42" s="68" t="s">
        <v>171</v>
      </c>
      <c r="C42" s="68" t="s">
        <v>1</v>
      </c>
      <c r="D42" s="68" t="s">
        <v>208</v>
      </c>
      <c r="E42" s="131" t="s">
        <v>100</v>
      </c>
      <c r="F42" s="149">
        <v>42</v>
      </c>
    </row>
    <row r="43" spans="1:6" x14ac:dyDescent="0.2">
      <c r="A43" s="68" t="s">
        <v>247</v>
      </c>
      <c r="B43" s="68" t="s">
        <v>248</v>
      </c>
      <c r="C43" s="68" t="s">
        <v>1</v>
      </c>
      <c r="D43" s="68" t="s">
        <v>249</v>
      </c>
      <c r="E43" s="131" t="s">
        <v>100</v>
      </c>
      <c r="F43" s="149">
        <v>43</v>
      </c>
    </row>
    <row r="44" spans="1:6" x14ac:dyDescent="0.2">
      <c r="A44" s="68" t="s">
        <v>10</v>
      </c>
      <c r="B44" s="68" t="s">
        <v>11</v>
      </c>
      <c r="C44" s="68" t="s">
        <v>1</v>
      </c>
      <c r="D44" s="68" t="s">
        <v>114</v>
      </c>
      <c r="E44" s="131" t="s">
        <v>100</v>
      </c>
      <c r="F44" s="149">
        <v>44</v>
      </c>
    </row>
    <row r="45" spans="1:6" x14ac:dyDescent="0.2">
      <c r="A45" s="68" t="s">
        <v>12</v>
      </c>
      <c r="B45" s="68" t="s">
        <v>13</v>
      </c>
      <c r="C45" s="68" t="s">
        <v>1</v>
      </c>
      <c r="D45" s="68" t="s">
        <v>250</v>
      </c>
      <c r="E45" s="131" t="s">
        <v>100</v>
      </c>
      <c r="F45" s="149">
        <v>45</v>
      </c>
    </row>
    <row r="46" spans="1:6" x14ac:dyDescent="0.2">
      <c r="A46" s="68" t="s">
        <v>190</v>
      </c>
      <c r="B46" s="68" t="s">
        <v>171</v>
      </c>
      <c r="C46" s="68" t="s">
        <v>1</v>
      </c>
      <c r="D46" s="68" t="s">
        <v>191</v>
      </c>
      <c r="E46" s="131" t="s">
        <v>100</v>
      </c>
      <c r="F46" s="149">
        <v>46</v>
      </c>
    </row>
    <row r="47" spans="1:6" x14ac:dyDescent="0.2">
      <c r="A47" s="68" t="s">
        <v>251</v>
      </c>
      <c r="B47" s="68" t="s">
        <v>156</v>
      </c>
      <c r="C47" s="68" t="s">
        <v>1</v>
      </c>
      <c r="D47" s="68" t="s">
        <v>252</v>
      </c>
      <c r="E47" s="131" t="s">
        <v>100</v>
      </c>
      <c r="F47" s="149">
        <v>47</v>
      </c>
    </row>
    <row r="48" spans="1:6" x14ac:dyDescent="0.2">
      <c r="A48" s="68" t="s">
        <v>140</v>
      </c>
      <c r="B48" s="68" t="s">
        <v>141</v>
      </c>
      <c r="C48" s="68" t="s">
        <v>1</v>
      </c>
      <c r="D48" s="68" t="s">
        <v>142</v>
      </c>
      <c r="E48" s="131" t="s">
        <v>100</v>
      </c>
      <c r="F48" s="149">
        <v>48</v>
      </c>
    </row>
    <row r="49" spans="1:6" x14ac:dyDescent="0.2">
      <c r="A49" s="68" t="s">
        <v>19</v>
      </c>
      <c r="B49" s="68" t="s">
        <v>20</v>
      </c>
      <c r="C49" s="68" t="s">
        <v>1</v>
      </c>
      <c r="D49" s="68" t="s">
        <v>118</v>
      </c>
      <c r="E49" s="131" t="s">
        <v>100</v>
      </c>
      <c r="F49" s="149">
        <v>49</v>
      </c>
    </row>
    <row r="50" spans="1:6" x14ac:dyDescent="0.2">
      <c r="A50" s="68" t="s">
        <v>184</v>
      </c>
      <c r="B50" s="68" t="s">
        <v>185</v>
      </c>
      <c r="C50" s="68" t="s">
        <v>1</v>
      </c>
      <c r="D50" s="68" t="s">
        <v>186</v>
      </c>
      <c r="E50" s="131" t="s">
        <v>100</v>
      </c>
      <c r="F50" s="149">
        <v>50</v>
      </c>
    </row>
    <row r="51" spans="1:6" x14ac:dyDescent="0.2">
      <c r="A51" s="68" t="s">
        <v>181</v>
      </c>
      <c r="B51" s="68" t="s">
        <v>182</v>
      </c>
      <c r="C51" s="68" t="s">
        <v>1</v>
      </c>
      <c r="D51" s="68" t="s">
        <v>183</v>
      </c>
      <c r="E51" s="131" t="s">
        <v>100</v>
      </c>
      <c r="F51" s="149">
        <v>51</v>
      </c>
    </row>
    <row r="52" spans="1:6" x14ac:dyDescent="0.2">
      <c r="A52" s="68" t="s">
        <v>195</v>
      </c>
      <c r="B52" s="68" t="s">
        <v>196</v>
      </c>
      <c r="C52" s="68" t="s">
        <v>1</v>
      </c>
      <c r="D52" s="68" t="s">
        <v>197</v>
      </c>
      <c r="E52" s="131" t="s">
        <v>100</v>
      </c>
      <c r="F52" s="149">
        <v>52</v>
      </c>
    </row>
    <row r="53" spans="1:6" x14ac:dyDescent="0.2">
      <c r="A53" s="68" t="s">
        <v>136</v>
      </c>
      <c r="B53" s="68" t="s">
        <v>23</v>
      </c>
      <c r="C53" s="68" t="s">
        <v>1</v>
      </c>
      <c r="D53" s="68" t="s">
        <v>137</v>
      </c>
      <c r="E53" s="131" t="s">
        <v>100</v>
      </c>
      <c r="F53" s="149">
        <v>53</v>
      </c>
    </row>
    <row r="54" spans="1:6" x14ac:dyDescent="0.2">
      <c r="A54" s="68" t="s">
        <v>216</v>
      </c>
      <c r="B54" s="68" t="s">
        <v>92</v>
      </c>
      <c r="C54" s="68" t="s">
        <v>1</v>
      </c>
      <c r="D54" s="68" t="s">
        <v>217</v>
      </c>
      <c r="E54" s="131" t="s">
        <v>100</v>
      </c>
      <c r="F54" s="149">
        <v>54</v>
      </c>
    </row>
    <row r="55" spans="1:6" x14ac:dyDescent="0.2">
      <c r="A55" s="68" t="s">
        <v>201</v>
      </c>
      <c r="B55" s="68" t="s">
        <v>202</v>
      </c>
      <c r="C55" s="68" t="s">
        <v>1</v>
      </c>
      <c r="D55" s="68" t="s">
        <v>203</v>
      </c>
      <c r="E55" s="131" t="s">
        <v>100</v>
      </c>
      <c r="F55" s="149">
        <v>55</v>
      </c>
    </row>
    <row r="56" spans="1:6" x14ac:dyDescent="0.2">
      <c r="A56" s="68" t="s">
        <v>198</v>
      </c>
      <c r="B56" s="68" t="s">
        <v>199</v>
      </c>
      <c r="C56" s="68" t="s">
        <v>1</v>
      </c>
      <c r="D56" s="68" t="s">
        <v>200</v>
      </c>
      <c r="E56" s="131" t="s">
        <v>100</v>
      </c>
      <c r="F56" s="149">
        <v>56</v>
      </c>
    </row>
    <row r="57" spans="1:6" x14ac:dyDescent="0.2">
      <c r="A57" s="68" t="s">
        <v>187</v>
      </c>
      <c r="B57" s="68" t="s">
        <v>188</v>
      </c>
      <c r="C57" s="68" t="s">
        <v>1</v>
      </c>
      <c r="D57" s="68" t="s">
        <v>189</v>
      </c>
      <c r="E57" s="131" t="s">
        <v>100</v>
      </c>
      <c r="F57" s="149">
        <v>57</v>
      </c>
    </row>
    <row r="58" spans="1:6" x14ac:dyDescent="0.2">
      <c r="A58" s="68" t="s">
        <v>170</v>
      </c>
      <c r="B58" s="68" t="s">
        <v>171</v>
      </c>
      <c r="C58" s="68" t="s">
        <v>1</v>
      </c>
      <c r="D58" s="68" t="s">
        <v>172</v>
      </c>
      <c r="E58" s="131" t="s">
        <v>100</v>
      </c>
      <c r="F58" s="149">
        <v>58</v>
      </c>
    </row>
    <row r="59" spans="1:6" x14ac:dyDescent="0.2">
      <c r="A59" s="68" t="s">
        <v>24</v>
      </c>
      <c r="B59" s="68" t="s">
        <v>8</v>
      </c>
      <c r="C59" s="68" t="s">
        <v>1</v>
      </c>
      <c r="D59" s="68" t="s">
        <v>167</v>
      </c>
      <c r="E59" s="131" t="s">
        <v>100</v>
      </c>
      <c r="F59" s="149">
        <v>59</v>
      </c>
    </row>
    <row r="60" spans="1:6" x14ac:dyDescent="0.2">
      <c r="A60" s="68" t="s">
        <v>213</v>
      </c>
      <c r="B60" s="68" t="s">
        <v>214</v>
      </c>
      <c r="C60" s="68" t="s">
        <v>1</v>
      </c>
      <c r="D60" s="68" t="s">
        <v>215</v>
      </c>
      <c r="E60" s="131" t="s">
        <v>100</v>
      </c>
      <c r="F60" s="149">
        <v>60</v>
      </c>
    </row>
    <row r="61" spans="1:6" x14ac:dyDescent="0.2">
      <c r="A61" s="68" t="s">
        <v>165</v>
      </c>
      <c r="B61" s="68" t="s">
        <v>123</v>
      </c>
      <c r="C61" s="68" t="s">
        <v>157</v>
      </c>
      <c r="D61" s="68" t="s">
        <v>166</v>
      </c>
      <c r="E61" s="131" t="s">
        <v>100</v>
      </c>
      <c r="F61" s="149">
        <v>61</v>
      </c>
    </row>
    <row r="62" spans="1:6" x14ac:dyDescent="0.2">
      <c r="A62" s="68" t="s">
        <v>270</v>
      </c>
      <c r="B62" s="68" t="s">
        <v>11</v>
      </c>
      <c r="C62" s="68" t="s">
        <v>157</v>
      </c>
      <c r="D62" s="68" t="s">
        <v>271</v>
      </c>
      <c r="E62" s="131" t="s">
        <v>100</v>
      </c>
      <c r="F62" s="149">
        <v>62</v>
      </c>
    </row>
    <row r="63" spans="1:6" x14ac:dyDescent="0.2">
      <c r="A63" s="68" t="s">
        <v>155</v>
      </c>
      <c r="B63" s="68" t="s">
        <v>156</v>
      </c>
      <c r="C63" s="68" t="s">
        <v>157</v>
      </c>
      <c r="D63" s="68" t="s">
        <v>158</v>
      </c>
      <c r="E63" s="131" t="s">
        <v>100</v>
      </c>
      <c r="F63" s="149">
        <v>63</v>
      </c>
    </row>
    <row r="64" spans="1:6" x14ac:dyDescent="0.2">
      <c r="A64" s="151"/>
      <c r="B64" s="151"/>
      <c r="C64" s="151"/>
      <c r="D64" s="151"/>
      <c r="E64" s="151"/>
    </row>
  </sheetData>
  <sortState xmlns:xlrd2="http://schemas.microsoft.com/office/spreadsheetml/2017/richdata2" ref="G1:K65">
    <sortCondition ref="G28:G65"/>
  </sortState>
  <pageMargins left="0.23622047244094491" right="0.19685039370078741" top="0.19685039370078741" bottom="0.19685039370078741" header="0.19685039370078741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E1"/>
  <sheetViews>
    <sheetView workbookViewId="0">
      <selection sqref="A1:IV65536"/>
    </sheetView>
  </sheetViews>
  <sheetFormatPr baseColWidth="10" defaultColWidth="11.42578125" defaultRowHeight="12.75" x14ac:dyDescent="0.2"/>
  <cols>
    <col min="1" max="4" width="11.42578125" style="4"/>
    <col min="5" max="5" width="11.42578125" style="5"/>
    <col min="6" max="16384" width="11.42578125" style="4"/>
  </cols>
  <sheetData/>
  <phoneticPr fontId="0" type="noConversion"/>
  <pageMargins left="0.5" right="0.4" top="0.12" bottom="0.5" header="0.12" footer="0.5"/>
  <pageSetup paperSize="9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  <pageSetUpPr fitToPage="1"/>
  </sheetPr>
  <dimension ref="A1:Q116"/>
  <sheetViews>
    <sheetView zoomScaleNormal="100" workbookViewId="0">
      <pane ySplit="1" topLeftCell="A38" activePane="bottomLeft" state="frozen"/>
      <selection pane="bottomLeft" activeCell="R70" sqref="R70"/>
    </sheetView>
  </sheetViews>
  <sheetFormatPr baseColWidth="10" defaultColWidth="53.28515625" defaultRowHeight="12.75" x14ac:dyDescent="0.2"/>
  <cols>
    <col min="1" max="1" width="3" style="89" bestFit="1" customWidth="1"/>
    <col min="2" max="2" width="2.140625" style="88" bestFit="1" customWidth="1"/>
    <col min="3" max="3" width="16.85546875" style="89" bestFit="1" customWidth="1"/>
    <col min="4" max="4" width="15" style="89" bestFit="1" customWidth="1"/>
    <col min="5" max="5" width="24.28515625" style="89" bestFit="1" customWidth="1"/>
    <col min="6" max="6" width="11.7109375" style="80" bestFit="1" customWidth="1"/>
    <col min="7" max="9" width="10.7109375" style="89" bestFit="1" customWidth="1"/>
    <col min="10" max="15" width="2" style="89" bestFit="1" customWidth="1"/>
    <col min="16" max="16" width="3" style="89" bestFit="1" customWidth="1"/>
    <col min="17" max="17" width="4" style="89" bestFit="1" customWidth="1"/>
    <col min="18" max="16384" width="53.28515625" style="89"/>
  </cols>
  <sheetData>
    <row r="1" spans="1:17" x14ac:dyDescent="0.2">
      <c r="G1" s="104">
        <v>1</v>
      </c>
      <c r="H1" s="104">
        <v>2</v>
      </c>
      <c r="I1" s="104">
        <v>3</v>
      </c>
      <c r="J1" s="104">
        <v>4</v>
      </c>
      <c r="K1" s="104">
        <v>5</v>
      </c>
      <c r="L1" s="104">
        <v>6</v>
      </c>
      <c r="M1" s="104">
        <v>7</v>
      </c>
      <c r="N1" s="104">
        <v>8</v>
      </c>
      <c r="O1" s="104">
        <v>9</v>
      </c>
      <c r="P1" s="104">
        <v>10</v>
      </c>
      <c r="Q1" s="102" t="s">
        <v>99</v>
      </c>
    </row>
    <row r="2" spans="1:17" x14ac:dyDescent="0.2">
      <c r="A2" s="90">
        <v>1</v>
      </c>
      <c r="B2" s="90" t="s">
        <v>0</v>
      </c>
      <c r="C2" s="44" t="s">
        <v>146</v>
      </c>
      <c r="D2" s="44" t="s">
        <v>84</v>
      </c>
      <c r="E2" s="63" t="s">
        <v>1</v>
      </c>
      <c r="F2" s="61" t="s">
        <v>147</v>
      </c>
      <c r="G2" s="130">
        <v>45225</v>
      </c>
      <c r="H2" s="71">
        <v>45246</v>
      </c>
      <c r="I2" s="108"/>
      <c r="J2" s="107"/>
      <c r="K2" s="107"/>
      <c r="L2" s="109"/>
      <c r="M2" s="110"/>
      <c r="N2" s="110"/>
      <c r="O2" s="107"/>
      <c r="P2" s="111"/>
    </row>
    <row r="3" spans="1:17" x14ac:dyDescent="0.2">
      <c r="A3" s="90">
        <v>2</v>
      </c>
      <c r="B3" s="90" t="s">
        <v>0</v>
      </c>
      <c r="C3" s="84" t="s">
        <v>148</v>
      </c>
      <c r="D3" s="84" t="s">
        <v>149</v>
      </c>
      <c r="E3" s="82" t="s">
        <v>1</v>
      </c>
      <c r="F3" s="61" t="s">
        <v>150</v>
      </c>
      <c r="G3" s="130">
        <v>45225</v>
      </c>
      <c r="H3" s="111"/>
      <c r="I3" s="111"/>
      <c r="J3" s="111"/>
      <c r="K3" s="111"/>
      <c r="L3" s="111"/>
      <c r="M3" s="111"/>
      <c r="N3" s="111"/>
      <c r="O3" s="111"/>
      <c r="P3" s="111"/>
    </row>
    <row r="4" spans="1:17" x14ac:dyDescent="0.2">
      <c r="A4" s="90">
        <v>3</v>
      </c>
      <c r="B4" s="90" t="s">
        <v>0</v>
      </c>
      <c r="C4" s="44" t="s">
        <v>221</v>
      </c>
      <c r="D4" s="44" t="s">
        <v>222</v>
      </c>
      <c r="E4" s="63" t="s">
        <v>2</v>
      </c>
      <c r="F4" s="61" t="s">
        <v>223</v>
      </c>
      <c r="G4" s="71">
        <v>45246</v>
      </c>
      <c r="H4" s="107"/>
      <c r="I4" s="112"/>
      <c r="J4" s="108"/>
      <c r="K4" s="107"/>
      <c r="L4" s="109"/>
      <c r="M4" s="107"/>
      <c r="N4" s="111"/>
      <c r="O4" s="111"/>
      <c r="P4" s="111"/>
    </row>
    <row r="5" spans="1:17" x14ac:dyDescent="0.2">
      <c r="A5" s="90">
        <v>4</v>
      </c>
      <c r="B5" s="90" t="s">
        <v>0</v>
      </c>
      <c r="C5" s="44" t="s">
        <v>253</v>
      </c>
      <c r="D5" s="44" t="s">
        <v>254</v>
      </c>
      <c r="E5" s="63" t="s">
        <v>7</v>
      </c>
      <c r="F5" s="61" t="s">
        <v>255</v>
      </c>
      <c r="G5" s="59">
        <v>45253</v>
      </c>
      <c r="H5" s="107"/>
      <c r="I5" s="112"/>
      <c r="J5" s="108"/>
      <c r="K5" s="107"/>
      <c r="L5" s="107"/>
      <c r="M5" s="109"/>
      <c r="N5" s="110"/>
      <c r="O5" s="110"/>
      <c r="P5" s="107"/>
    </row>
    <row r="6" spans="1:17" x14ac:dyDescent="0.2">
      <c r="A6" s="90">
        <v>5</v>
      </c>
      <c r="B6" s="90" t="s">
        <v>0</v>
      </c>
      <c r="C6" s="44"/>
      <c r="D6" s="44"/>
      <c r="E6" s="63"/>
      <c r="F6" s="61"/>
      <c r="H6" s="107"/>
      <c r="I6" s="108"/>
      <c r="J6" s="107"/>
      <c r="K6" s="109"/>
      <c r="L6" s="110"/>
      <c r="M6" s="107"/>
      <c r="N6" s="110"/>
      <c r="O6" s="111"/>
      <c r="P6" s="111"/>
      <c r="Q6" s="113"/>
    </row>
    <row r="7" spans="1:17" x14ac:dyDescent="0.2">
      <c r="A7" s="90">
        <v>6</v>
      </c>
      <c r="B7" s="90" t="s">
        <v>0</v>
      </c>
      <c r="C7" s="44"/>
      <c r="D7" s="44"/>
      <c r="E7" s="63"/>
      <c r="F7" s="61"/>
      <c r="G7" s="107"/>
      <c r="H7" s="109"/>
      <c r="I7" s="111"/>
      <c r="J7" s="111"/>
      <c r="K7" s="111"/>
      <c r="M7" s="111"/>
      <c r="N7" s="111"/>
      <c r="O7" s="111"/>
      <c r="P7" s="111"/>
    </row>
    <row r="8" spans="1:17" x14ac:dyDescent="0.2">
      <c r="A8" s="90">
        <v>7</v>
      </c>
      <c r="B8" s="90" t="s">
        <v>0</v>
      </c>
      <c r="C8" s="44"/>
      <c r="D8" s="44"/>
      <c r="E8" s="63"/>
      <c r="F8" s="61"/>
      <c r="G8" s="108"/>
      <c r="H8" s="111"/>
      <c r="I8" s="111"/>
      <c r="J8" s="111"/>
      <c r="K8" s="111"/>
      <c r="L8" s="111"/>
      <c r="M8" s="111"/>
      <c r="N8" s="111"/>
      <c r="O8" s="111"/>
      <c r="P8" s="111"/>
      <c r="Q8" s="113"/>
    </row>
    <row r="9" spans="1:17" x14ac:dyDescent="0.2">
      <c r="A9" s="90">
        <v>8</v>
      </c>
      <c r="B9" s="90" t="s">
        <v>0</v>
      </c>
      <c r="C9" s="44"/>
      <c r="D9" s="44"/>
      <c r="E9" s="63"/>
      <c r="F9" s="61"/>
      <c r="G9" s="108"/>
      <c r="H9" s="109"/>
      <c r="I9" s="111"/>
      <c r="J9" s="111"/>
      <c r="K9" s="111"/>
      <c r="L9" s="111"/>
      <c r="M9" s="111"/>
      <c r="N9" s="111"/>
      <c r="O9" s="111"/>
      <c r="P9" s="111"/>
      <c r="Q9" s="113"/>
    </row>
    <row r="10" spans="1:17" x14ac:dyDescent="0.2">
      <c r="A10" s="90">
        <v>9</v>
      </c>
      <c r="B10" s="90" t="s">
        <v>0</v>
      </c>
      <c r="C10" s="44"/>
      <c r="D10" s="44"/>
      <c r="E10" s="63"/>
      <c r="F10" s="61"/>
      <c r="G10" s="108"/>
      <c r="H10" s="107"/>
      <c r="I10" s="109"/>
      <c r="J10" s="111"/>
      <c r="K10" s="111"/>
      <c r="L10" s="111"/>
      <c r="M10" s="111"/>
      <c r="N10" s="111"/>
      <c r="O10" s="111"/>
      <c r="P10" s="111"/>
      <c r="Q10" s="113"/>
    </row>
    <row r="11" spans="1:17" x14ac:dyDescent="0.2">
      <c r="A11" s="90">
        <v>10</v>
      </c>
      <c r="B11" s="90" t="s">
        <v>0</v>
      </c>
      <c r="C11" s="44"/>
      <c r="D11" s="44"/>
      <c r="E11" s="63"/>
      <c r="F11" s="61"/>
      <c r="G11" s="107"/>
      <c r="H11" s="107"/>
      <c r="I11" s="111"/>
      <c r="J11" s="111"/>
      <c r="K11" s="111"/>
      <c r="L11" s="111"/>
      <c r="M11" s="111"/>
      <c r="N11" s="111"/>
      <c r="O11" s="111"/>
      <c r="P11" s="111"/>
    </row>
    <row r="12" spans="1:17" x14ac:dyDescent="0.2">
      <c r="A12" s="90">
        <v>11</v>
      </c>
      <c r="B12" s="90" t="s">
        <v>0</v>
      </c>
      <c r="C12" s="44"/>
      <c r="D12" s="44"/>
      <c r="E12" s="63"/>
      <c r="F12" s="61"/>
      <c r="G12" s="107"/>
      <c r="H12" s="107"/>
      <c r="I12" s="108"/>
      <c r="J12" s="111"/>
      <c r="K12" s="111"/>
      <c r="L12" s="111"/>
      <c r="M12" s="111"/>
      <c r="N12" s="111"/>
      <c r="O12" s="111"/>
      <c r="P12" s="111"/>
    </row>
    <row r="13" spans="1:17" x14ac:dyDescent="0.2">
      <c r="A13" s="90">
        <v>12</v>
      </c>
      <c r="B13" s="90" t="s">
        <v>0</v>
      </c>
      <c r="C13" s="44"/>
      <c r="D13" s="44"/>
      <c r="E13" s="63"/>
      <c r="F13" s="61"/>
      <c r="G13" s="109"/>
      <c r="H13" s="111"/>
      <c r="I13" s="111"/>
      <c r="J13" s="111"/>
      <c r="K13" s="111"/>
      <c r="L13" s="111"/>
      <c r="M13" s="111"/>
      <c r="N13" s="111"/>
      <c r="O13" s="111"/>
      <c r="P13" s="111"/>
      <c r="Q13" s="113"/>
    </row>
    <row r="14" spans="1:17" x14ac:dyDescent="0.2">
      <c r="A14" s="78">
        <v>1</v>
      </c>
      <c r="B14" s="78" t="s">
        <v>4</v>
      </c>
      <c r="C14" s="81" t="s">
        <v>62</v>
      </c>
      <c r="D14" s="81" t="s">
        <v>5</v>
      </c>
      <c r="E14" s="63" t="s">
        <v>6</v>
      </c>
      <c r="F14" s="61" t="s">
        <v>139</v>
      </c>
      <c r="G14" s="130">
        <v>45225</v>
      </c>
      <c r="H14" s="71">
        <v>45246</v>
      </c>
      <c r="I14" s="108"/>
    </row>
    <row r="15" spans="1:17" x14ac:dyDescent="0.2">
      <c r="A15" s="78">
        <v>2</v>
      </c>
      <c r="B15" s="78" t="s">
        <v>4</v>
      </c>
      <c r="C15" s="62" t="s">
        <v>163</v>
      </c>
      <c r="D15" s="62" t="s">
        <v>86</v>
      </c>
      <c r="E15" s="63" t="s">
        <v>2</v>
      </c>
      <c r="F15" s="61" t="s">
        <v>164</v>
      </c>
      <c r="G15" s="130">
        <v>45225</v>
      </c>
      <c r="H15" s="59">
        <v>45253</v>
      </c>
      <c r="I15" s="107"/>
      <c r="Q15" s="113"/>
    </row>
    <row r="16" spans="1:17" x14ac:dyDescent="0.2">
      <c r="A16" s="78">
        <v>3</v>
      </c>
      <c r="B16" s="78" t="s">
        <v>4</v>
      </c>
      <c r="C16" s="62" t="s">
        <v>168</v>
      </c>
      <c r="D16" s="62" t="s">
        <v>101</v>
      </c>
      <c r="E16" s="63" t="s">
        <v>9</v>
      </c>
      <c r="F16" s="61" t="s">
        <v>169</v>
      </c>
      <c r="G16" s="130">
        <v>45225</v>
      </c>
      <c r="H16" s="59">
        <v>45253</v>
      </c>
      <c r="I16" s="112"/>
      <c r="J16" s="110"/>
      <c r="K16" s="110"/>
      <c r="L16" s="107"/>
    </row>
    <row r="17" spans="1:17" x14ac:dyDescent="0.2">
      <c r="A17" s="78">
        <v>4</v>
      </c>
      <c r="B17" s="78" t="s">
        <v>4</v>
      </c>
      <c r="C17" s="62" t="s">
        <v>232</v>
      </c>
      <c r="D17" s="62" t="s">
        <v>233</v>
      </c>
      <c r="E17" s="63" t="s">
        <v>7</v>
      </c>
      <c r="F17" s="61" t="s">
        <v>234</v>
      </c>
      <c r="G17" s="59">
        <v>45253</v>
      </c>
    </row>
    <row r="18" spans="1:17" x14ac:dyDescent="0.2">
      <c r="A18" s="78">
        <v>5</v>
      </c>
      <c r="B18" s="78" t="s">
        <v>4</v>
      </c>
      <c r="C18" s="62" t="s">
        <v>209</v>
      </c>
      <c r="D18" s="62" t="s">
        <v>210</v>
      </c>
      <c r="E18" s="63" t="s">
        <v>2</v>
      </c>
      <c r="F18" s="61" t="s">
        <v>211</v>
      </c>
      <c r="G18" s="130">
        <v>45225</v>
      </c>
      <c r="H18" s="71">
        <v>45246</v>
      </c>
      <c r="I18" s="59">
        <v>45253</v>
      </c>
      <c r="Q18" s="113"/>
    </row>
    <row r="19" spans="1:17" x14ac:dyDescent="0.2">
      <c r="A19" s="78">
        <v>6</v>
      </c>
      <c r="B19" s="78" t="s">
        <v>4</v>
      </c>
      <c r="C19" s="62" t="s">
        <v>207</v>
      </c>
      <c r="D19" s="62" t="s">
        <v>171</v>
      </c>
      <c r="E19" s="63" t="s">
        <v>1</v>
      </c>
      <c r="F19" s="61" t="s">
        <v>208</v>
      </c>
      <c r="G19" s="130">
        <v>45225</v>
      </c>
      <c r="H19" s="71">
        <v>45246</v>
      </c>
      <c r="I19" s="59">
        <v>45253</v>
      </c>
    </row>
    <row r="20" spans="1:17" x14ac:dyDescent="0.2">
      <c r="A20" s="78">
        <v>7</v>
      </c>
      <c r="B20" s="78" t="s">
        <v>4</v>
      </c>
      <c r="C20" s="62" t="s">
        <v>175</v>
      </c>
      <c r="D20" s="62" t="s">
        <v>176</v>
      </c>
      <c r="E20" s="63" t="s">
        <v>2</v>
      </c>
      <c r="F20" s="61" t="s">
        <v>177</v>
      </c>
      <c r="G20" s="130">
        <v>45225</v>
      </c>
      <c r="H20" s="107"/>
      <c r="I20" s="108"/>
      <c r="J20" s="107"/>
    </row>
    <row r="21" spans="1:17" x14ac:dyDescent="0.2">
      <c r="A21" s="78">
        <v>8</v>
      </c>
      <c r="B21" s="78" t="s">
        <v>4</v>
      </c>
      <c r="C21" s="62" t="s">
        <v>247</v>
      </c>
      <c r="D21" s="62" t="s">
        <v>248</v>
      </c>
      <c r="E21" s="63" t="s">
        <v>1</v>
      </c>
      <c r="F21" s="61" t="s">
        <v>249</v>
      </c>
      <c r="G21" s="71">
        <v>45246</v>
      </c>
    </row>
    <row r="22" spans="1:17" x14ac:dyDescent="0.2">
      <c r="A22" s="78">
        <v>9</v>
      </c>
      <c r="B22" s="78" t="s">
        <v>4</v>
      </c>
      <c r="C22" s="62" t="s">
        <v>119</v>
      </c>
      <c r="D22" s="62" t="s">
        <v>120</v>
      </c>
      <c r="E22" s="63" t="s">
        <v>2</v>
      </c>
      <c r="F22" s="61" t="s">
        <v>121</v>
      </c>
      <c r="G22" s="130">
        <v>45225</v>
      </c>
      <c r="H22" s="71">
        <v>45246</v>
      </c>
      <c r="J22" s="107"/>
      <c r="K22" s="107"/>
      <c r="L22" s="110"/>
      <c r="M22" s="107"/>
      <c r="N22" s="110"/>
      <c r="O22" s="107"/>
    </row>
    <row r="23" spans="1:17" x14ac:dyDescent="0.2">
      <c r="A23" s="78">
        <v>10</v>
      </c>
      <c r="B23" s="78" t="s">
        <v>4</v>
      </c>
      <c r="C23" s="62" t="s">
        <v>10</v>
      </c>
      <c r="D23" s="62" t="s">
        <v>11</v>
      </c>
      <c r="E23" s="63" t="s">
        <v>1</v>
      </c>
      <c r="F23" s="61" t="s">
        <v>114</v>
      </c>
      <c r="G23" s="130">
        <v>45225</v>
      </c>
      <c r="H23" s="107"/>
      <c r="I23" s="108"/>
      <c r="J23" s="107"/>
      <c r="K23" s="107"/>
      <c r="L23" s="109"/>
      <c r="M23" s="110"/>
      <c r="N23" s="107"/>
      <c r="O23" s="110"/>
      <c r="Q23" s="113"/>
    </row>
    <row r="24" spans="1:17" x14ac:dyDescent="0.2">
      <c r="A24" s="78">
        <v>11</v>
      </c>
      <c r="B24" s="78" t="s">
        <v>4</v>
      </c>
      <c r="C24" s="62" t="s">
        <v>165</v>
      </c>
      <c r="D24" s="62" t="s">
        <v>123</v>
      </c>
      <c r="E24" s="63" t="s">
        <v>157</v>
      </c>
      <c r="F24" s="61" t="s">
        <v>166</v>
      </c>
      <c r="G24" s="130">
        <v>45225</v>
      </c>
      <c r="H24" s="71">
        <v>45246</v>
      </c>
      <c r="I24" s="108"/>
      <c r="J24" s="107"/>
      <c r="K24" s="109"/>
    </row>
    <row r="25" spans="1:17" x14ac:dyDescent="0.2">
      <c r="A25" s="78">
        <v>12</v>
      </c>
      <c r="B25" s="78" t="s">
        <v>4</v>
      </c>
      <c r="C25" s="62" t="s">
        <v>14</v>
      </c>
      <c r="D25" s="81" t="s">
        <v>15</v>
      </c>
      <c r="E25" s="63" t="s">
        <v>6</v>
      </c>
      <c r="F25" s="61" t="s">
        <v>159</v>
      </c>
      <c r="G25" s="130">
        <v>45225</v>
      </c>
      <c r="H25" s="59">
        <v>45253</v>
      </c>
      <c r="J25" s="108"/>
      <c r="K25" s="107"/>
      <c r="L25" s="107"/>
      <c r="M25" s="110"/>
      <c r="N25" s="107"/>
      <c r="O25" s="110"/>
      <c r="P25" s="107"/>
    </row>
    <row r="26" spans="1:17" x14ac:dyDescent="0.2">
      <c r="A26" s="78">
        <v>13</v>
      </c>
      <c r="B26" s="78" t="s">
        <v>4</v>
      </c>
      <c r="C26" s="81" t="s">
        <v>143</v>
      </c>
      <c r="D26" s="81" t="s">
        <v>144</v>
      </c>
      <c r="E26" s="63" t="s">
        <v>9</v>
      </c>
      <c r="F26" s="83" t="s">
        <v>145</v>
      </c>
      <c r="G26" s="130">
        <v>45225</v>
      </c>
      <c r="H26" s="71">
        <v>45246</v>
      </c>
      <c r="I26" s="59">
        <v>45253</v>
      </c>
    </row>
    <row r="27" spans="1:17" x14ac:dyDescent="0.2">
      <c r="A27" s="78">
        <v>14</v>
      </c>
      <c r="B27" s="78" t="s">
        <v>4</v>
      </c>
      <c r="C27" s="62" t="s">
        <v>270</v>
      </c>
      <c r="D27" s="62" t="s">
        <v>11</v>
      </c>
      <c r="E27" s="63" t="s">
        <v>157</v>
      </c>
      <c r="F27" s="61" t="s">
        <v>271</v>
      </c>
      <c r="G27" s="71">
        <v>45246</v>
      </c>
    </row>
    <row r="28" spans="1:17" x14ac:dyDescent="0.2">
      <c r="A28" s="78">
        <v>15</v>
      </c>
      <c r="B28" s="78" t="s">
        <v>4</v>
      </c>
      <c r="C28" s="62" t="s">
        <v>155</v>
      </c>
      <c r="D28" s="62" t="s">
        <v>156</v>
      </c>
      <c r="E28" s="63" t="s">
        <v>157</v>
      </c>
      <c r="F28" s="61" t="s">
        <v>158</v>
      </c>
      <c r="G28" s="130">
        <v>45225</v>
      </c>
      <c r="H28" s="71">
        <v>45246</v>
      </c>
      <c r="I28" s="108"/>
      <c r="J28" s="110"/>
    </row>
    <row r="29" spans="1:17" x14ac:dyDescent="0.2">
      <c r="A29" s="78">
        <v>16</v>
      </c>
      <c r="B29" s="78" t="s">
        <v>4</v>
      </c>
      <c r="C29" s="62" t="s">
        <v>190</v>
      </c>
      <c r="D29" s="62" t="s">
        <v>171</v>
      </c>
      <c r="E29" s="63" t="s">
        <v>1</v>
      </c>
      <c r="F29" s="61" t="s">
        <v>191</v>
      </c>
      <c r="G29" s="130">
        <v>45225</v>
      </c>
      <c r="H29" s="71">
        <v>45246</v>
      </c>
      <c r="I29" s="59">
        <v>45253</v>
      </c>
    </row>
    <row r="30" spans="1:17" x14ac:dyDescent="0.2">
      <c r="A30" s="78">
        <v>17</v>
      </c>
      <c r="B30" s="78" t="s">
        <v>4</v>
      </c>
      <c r="C30" s="62" t="s">
        <v>16</v>
      </c>
      <c r="D30" s="62" t="s">
        <v>17</v>
      </c>
      <c r="E30" s="63" t="s">
        <v>2</v>
      </c>
      <c r="F30" s="61" t="s">
        <v>212</v>
      </c>
      <c r="G30" s="130">
        <v>45225</v>
      </c>
      <c r="H30" s="71">
        <v>45246</v>
      </c>
      <c r="I30" s="59">
        <v>45253</v>
      </c>
      <c r="J30" s="107"/>
      <c r="K30" s="110"/>
      <c r="L30" s="107"/>
      <c r="M30" s="110"/>
      <c r="N30" s="107"/>
    </row>
    <row r="31" spans="1:17" x14ac:dyDescent="0.2">
      <c r="A31" s="78">
        <v>18</v>
      </c>
      <c r="B31" s="78" t="s">
        <v>4</v>
      </c>
      <c r="C31" s="62" t="s">
        <v>251</v>
      </c>
      <c r="D31" s="62" t="s">
        <v>156</v>
      </c>
      <c r="E31" s="63" t="s">
        <v>1</v>
      </c>
      <c r="F31" s="61" t="s">
        <v>252</v>
      </c>
      <c r="G31" s="71">
        <v>45246</v>
      </c>
    </row>
    <row r="32" spans="1:17" x14ac:dyDescent="0.2">
      <c r="A32" s="78">
        <v>19</v>
      </c>
      <c r="B32" s="78" t="s">
        <v>4</v>
      </c>
      <c r="C32" s="62" t="s">
        <v>122</v>
      </c>
      <c r="D32" s="81" t="s">
        <v>123</v>
      </c>
      <c r="E32" s="63" t="s">
        <v>6</v>
      </c>
      <c r="F32" s="83" t="s">
        <v>124</v>
      </c>
      <c r="G32" s="130">
        <v>45225</v>
      </c>
      <c r="H32" s="71">
        <v>45246</v>
      </c>
    </row>
    <row r="33" spans="1:17" x14ac:dyDescent="0.2">
      <c r="A33" s="78">
        <v>20</v>
      </c>
      <c r="B33" s="78" t="s">
        <v>4</v>
      </c>
      <c r="C33" s="62" t="s">
        <v>140</v>
      </c>
      <c r="D33" s="62" t="s">
        <v>141</v>
      </c>
      <c r="E33" s="63" t="s">
        <v>1</v>
      </c>
      <c r="F33" s="61" t="s">
        <v>142</v>
      </c>
      <c r="G33" s="130">
        <v>45225</v>
      </c>
      <c r="H33" s="71">
        <v>45246</v>
      </c>
      <c r="I33" s="107"/>
      <c r="J33" s="107"/>
      <c r="K33" s="107"/>
      <c r="L33" s="110"/>
      <c r="M33" s="107"/>
    </row>
    <row r="34" spans="1:17" x14ac:dyDescent="0.2">
      <c r="A34" s="78">
        <v>21</v>
      </c>
      <c r="B34" s="78" t="s">
        <v>4</v>
      </c>
      <c r="C34" s="62" t="s">
        <v>256</v>
      </c>
      <c r="D34" s="62" t="s">
        <v>237</v>
      </c>
      <c r="E34" s="63" t="s">
        <v>257</v>
      </c>
      <c r="F34" s="61" t="s">
        <v>258</v>
      </c>
      <c r="G34" s="59">
        <v>45253</v>
      </c>
      <c r="H34" s="71">
        <v>45246</v>
      </c>
    </row>
    <row r="35" spans="1:17" x14ac:dyDescent="0.2">
      <c r="A35" s="78">
        <v>22</v>
      </c>
      <c r="B35" s="78" t="s">
        <v>4</v>
      </c>
      <c r="C35" s="62" t="s">
        <v>160</v>
      </c>
      <c r="D35" s="62" t="s">
        <v>161</v>
      </c>
      <c r="E35" s="63" t="s">
        <v>2</v>
      </c>
      <c r="F35" s="61" t="s">
        <v>162</v>
      </c>
      <c r="G35" s="130">
        <v>45225</v>
      </c>
      <c r="H35" s="71">
        <v>45246</v>
      </c>
      <c r="I35" s="59">
        <v>45253</v>
      </c>
      <c r="J35" s="110"/>
      <c r="K35" s="107"/>
    </row>
    <row r="36" spans="1:17" x14ac:dyDescent="0.2">
      <c r="A36" s="78">
        <v>23</v>
      </c>
      <c r="B36" s="78" t="s">
        <v>4</v>
      </c>
      <c r="C36" s="62" t="s">
        <v>19</v>
      </c>
      <c r="D36" s="62" t="s">
        <v>20</v>
      </c>
      <c r="E36" s="63" t="s">
        <v>1</v>
      </c>
      <c r="F36" s="61" t="s">
        <v>118</v>
      </c>
      <c r="G36" s="130">
        <v>45225</v>
      </c>
      <c r="H36" s="71">
        <v>45246</v>
      </c>
    </row>
    <row r="37" spans="1:17" x14ac:dyDescent="0.2">
      <c r="A37" s="78">
        <v>24</v>
      </c>
      <c r="B37" s="78" t="s">
        <v>4</v>
      </c>
      <c r="C37" s="62" t="s">
        <v>173</v>
      </c>
      <c r="D37" s="62" t="s">
        <v>22</v>
      </c>
      <c r="E37" s="63" t="s">
        <v>6</v>
      </c>
      <c r="F37" s="61" t="s">
        <v>174</v>
      </c>
      <c r="G37" s="130">
        <v>45225</v>
      </c>
      <c r="Q37" s="113"/>
    </row>
    <row r="38" spans="1:17" x14ac:dyDescent="0.2">
      <c r="A38" s="78">
        <v>25</v>
      </c>
      <c r="B38" s="78" t="s">
        <v>4</v>
      </c>
      <c r="C38" s="62" t="s">
        <v>21</v>
      </c>
      <c r="D38" s="62" t="s">
        <v>22</v>
      </c>
      <c r="E38" s="63" t="s">
        <v>6</v>
      </c>
      <c r="F38" s="61" t="s">
        <v>174</v>
      </c>
      <c r="G38" s="59">
        <v>45253</v>
      </c>
      <c r="H38" s="71">
        <v>45246</v>
      </c>
    </row>
    <row r="39" spans="1:17" x14ac:dyDescent="0.2">
      <c r="A39" s="78">
        <v>26</v>
      </c>
      <c r="B39" s="78" t="s">
        <v>4</v>
      </c>
      <c r="C39" s="81" t="s">
        <v>95</v>
      </c>
      <c r="D39" s="81" t="s">
        <v>96</v>
      </c>
      <c r="E39" s="82" t="s">
        <v>97</v>
      </c>
      <c r="F39" s="61" t="s">
        <v>138</v>
      </c>
      <c r="G39" s="130">
        <v>45225</v>
      </c>
      <c r="H39" s="107"/>
      <c r="I39" s="107"/>
      <c r="J39" s="107"/>
      <c r="K39" s="109"/>
      <c r="L39" s="110"/>
      <c r="M39" s="107"/>
      <c r="N39" s="110"/>
      <c r="O39" s="107"/>
    </row>
    <row r="40" spans="1:17" x14ac:dyDescent="0.2">
      <c r="A40" s="78">
        <v>27</v>
      </c>
      <c r="B40" s="78" t="s">
        <v>4</v>
      </c>
      <c r="C40" s="62" t="s">
        <v>259</v>
      </c>
      <c r="D40" s="62" t="s">
        <v>101</v>
      </c>
      <c r="E40" s="63" t="s">
        <v>97</v>
      </c>
      <c r="F40" s="61" t="s">
        <v>260</v>
      </c>
      <c r="G40" s="59">
        <v>45253</v>
      </c>
      <c r="H40" s="107"/>
    </row>
    <row r="41" spans="1:17" x14ac:dyDescent="0.2">
      <c r="A41" s="78">
        <v>28</v>
      </c>
      <c r="B41" s="78" t="s">
        <v>4</v>
      </c>
      <c r="C41" s="62" t="s">
        <v>184</v>
      </c>
      <c r="D41" s="62" t="s">
        <v>185</v>
      </c>
      <c r="E41" s="63" t="s">
        <v>1</v>
      </c>
      <c r="F41" s="61" t="s">
        <v>186</v>
      </c>
      <c r="G41" s="130">
        <v>45225</v>
      </c>
      <c r="H41" s="71">
        <v>45246</v>
      </c>
      <c r="I41" s="59">
        <v>45253</v>
      </c>
    </row>
    <row r="42" spans="1:17" x14ac:dyDescent="0.2">
      <c r="A42" s="78">
        <v>29</v>
      </c>
      <c r="B42" s="78" t="s">
        <v>4</v>
      </c>
      <c r="C42" s="62" t="s">
        <v>267</v>
      </c>
      <c r="D42" s="62" t="s">
        <v>268</v>
      </c>
      <c r="E42" s="63" t="s">
        <v>9</v>
      </c>
      <c r="F42" s="61" t="s">
        <v>269</v>
      </c>
      <c r="G42" s="71">
        <v>45246</v>
      </c>
    </row>
    <row r="43" spans="1:17" x14ac:dyDescent="0.2">
      <c r="A43" s="78">
        <v>30</v>
      </c>
      <c r="B43" s="78" t="s">
        <v>4</v>
      </c>
      <c r="C43" s="62" t="s">
        <v>178</v>
      </c>
      <c r="D43" s="81" t="s">
        <v>179</v>
      </c>
      <c r="E43" s="63" t="s">
        <v>2</v>
      </c>
      <c r="F43" s="128" t="s">
        <v>180</v>
      </c>
      <c r="G43" s="130">
        <v>45225</v>
      </c>
      <c r="H43" s="71">
        <v>45246</v>
      </c>
      <c r="I43" s="112"/>
      <c r="Q43" s="113"/>
    </row>
    <row r="44" spans="1:17" x14ac:dyDescent="0.2">
      <c r="A44" s="78">
        <v>31</v>
      </c>
      <c r="B44" s="78" t="s">
        <v>4</v>
      </c>
      <c r="C44" s="62" t="s">
        <v>152</v>
      </c>
      <c r="D44" s="62" t="s">
        <v>153</v>
      </c>
      <c r="E44" s="63" t="s">
        <v>2</v>
      </c>
      <c r="F44" s="61" t="s">
        <v>154</v>
      </c>
      <c r="G44" s="130">
        <v>45225</v>
      </c>
      <c r="H44" s="71">
        <v>45246</v>
      </c>
      <c r="I44" s="59">
        <v>45253</v>
      </c>
    </row>
    <row r="45" spans="1:17" x14ac:dyDescent="0.2">
      <c r="A45" s="78">
        <v>32</v>
      </c>
      <c r="B45" s="78" t="s">
        <v>4</v>
      </c>
      <c r="C45" s="62" t="s">
        <v>261</v>
      </c>
      <c r="D45" s="62" t="s">
        <v>262</v>
      </c>
      <c r="E45" s="63" t="s">
        <v>2</v>
      </c>
      <c r="F45" s="61" t="s">
        <v>263</v>
      </c>
      <c r="G45" s="59">
        <v>45253</v>
      </c>
      <c r="H45" s="107"/>
      <c r="I45" s="112"/>
      <c r="J45" s="108"/>
      <c r="K45" s="107"/>
      <c r="L45" s="107"/>
      <c r="M45" s="107"/>
      <c r="N45" s="110"/>
    </row>
    <row r="46" spans="1:17" x14ac:dyDescent="0.2">
      <c r="A46" s="78">
        <v>33</v>
      </c>
      <c r="B46" s="78" t="s">
        <v>4</v>
      </c>
      <c r="C46" s="62" t="s">
        <v>89</v>
      </c>
      <c r="D46" s="62" t="s">
        <v>90</v>
      </c>
      <c r="E46" s="63" t="s">
        <v>2</v>
      </c>
      <c r="F46" s="61" t="s">
        <v>115</v>
      </c>
      <c r="G46" s="130">
        <v>45225</v>
      </c>
    </row>
    <row r="47" spans="1:17" x14ac:dyDescent="0.2">
      <c r="A47" s="78">
        <v>34</v>
      </c>
      <c r="B47" s="78" t="s">
        <v>4</v>
      </c>
      <c r="C47" s="62" t="s">
        <v>181</v>
      </c>
      <c r="D47" s="62" t="s">
        <v>182</v>
      </c>
      <c r="E47" s="63" t="s">
        <v>1</v>
      </c>
      <c r="F47" s="61" t="s">
        <v>183</v>
      </c>
      <c r="G47" s="130">
        <v>45225</v>
      </c>
      <c r="H47" s="71">
        <v>45246</v>
      </c>
      <c r="I47" s="59">
        <v>45253</v>
      </c>
      <c r="J47" s="109"/>
      <c r="K47" s="110"/>
      <c r="L47" s="107"/>
      <c r="Q47" s="113"/>
    </row>
    <row r="48" spans="1:17" x14ac:dyDescent="0.2">
      <c r="A48" s="78">
        <v>35</v>
      </c>
      <c r="B48" s="78" t="s">
        <v>4</v>
      </c>
      <c r="C48" s="62" t="s">
        <v>125</v>
      </c>
      <c r="D48" s="62" t="s">
        <v>11</v>
      </c>
      <c r="E48" s="63" t="s">
        <v>2</v>
      </c>
      <c r="F48" s="61" t="s">
        <v>126</v>
      </c>
      <c r="G48" s="130">
        <v>45225</v>
      </c>
      <c r="H48" s="71">
        <v>45246</v>
      </c>
      <c r="I48" s="107"/>
      <c r="J48" s="107"/>
      <c r="K48" s="107"/>
      <c r="L48" s="109"/>
      <c r="M48" s="110"/>
      <c r="N48" s="107"/>
      <c r="O48" s="110"/>
    </row>
    <row r="49" spans="1:17" x14ac:dyDescent="0.2">
      <c r="A49" s="78">
        <v>36</v>
      </c>
      <c r="B49" s="78" t="s">
        <v>4</v>
      </c>
      <c r="C49" s="62" t="s">
        <v>204</v>
      </c>
      <c r="D49" s="62" t="s">
        <v>98</v>
      </c>
      <c r="E49" s="63" t="s">
        <v>6</v>
      </c>
      <c r="F49" s="61" t="s">
        <v>206</v>
      </c>
      <c r="G49" s="130">
        <v>45225</v>
      </c>
      <c r="H49" s="59">
        <v>45253</v>
      </c>
    </row>
    <row r="50" spans="1:17" x14ac:dyDescent="0.2">
      <c r="A50" s="78">
        <v>37</v>
      </c>
      <c r="B50" s="78" t="s">
        <v>4</v>
      </c>
      <c r="C50" s="62" t="s">
        <v>195</v>
      </c>
      <c r="D50" s="62" t="s">
        <v>196</v>
      </c>
      <c r="E50" s="63" t="s">
        <v>1</v>
      </c>
      <c r="F50" s="61" t="s">
        <v>197</v>
      </c>
      <c r="G50" s="130">
        <v>45225</v>
      </c>
      <c r="H50" s="71">
        <v>45246</v>
      </c>
      <c r="I50" s="59">
        <v>45253</v>
      </c>
      <c r="J50" s="107"/>
      <c r="K50" s="107"/>
      <c r="L50" s="109"/>
      <c r="M50" s="110"/>
      <c r="N50" s="107"/>
      <c r="O50" s="110"/>
      <c r="P50" s="107"/>
    </row>
    <row r="51" spans="1:17" x14ac:dyDescent="0.2">
      <c r="A51" s="78">
        <v>38</v>
      </c>
      <c r="B51" s="78" t="s">
        <v>4</v>
      </c>
      <c r="C51" s="62" t="s">
        <v>264</v>
      </c>
      <c r="D51" s="62" t="s">
        <v>265</v>
      </c>
      <c r="E51" s="63" t="s">
        <v>257</v>
      </c>
      <c r="F51" s="61" t="s">
        <v>266</v>
      </c>
      <c r="G51" s="59">
        <v>45253</v>
      </c>
      <c r="H51" s="71">
        <v>45246</v>
      </c>
    </row>
    <row r="52" spans="1:17" x14ac:dyDescent="0.2">
      <c r="A52" s="78">
        <v>39</v>
      </c>
      <c r="B52" s="78" t="s">
        <v>4</v>
      </c>
      <c r="C52" s="62" t="s">
        <v>136</v>
      </c>
      <c r="D52" s="62" t="s">
        <v>23</v>
      </c>
      <c r="E52" s="63" t="s">
        <v>1</v>
      </c>
      <c r="F52" s="61" t="s">
        <v>137</v>
      </c>
      <c r="G52" s="130">
        <v>45225</v>
      </c>
      <c r="H52" s="71">
        <v>45246</v>
      </c>
    </row>
    <row r="53" spans="1:17" x14ac:dyDescent="0.2">
      <c r="A53" s="78">
        <v>40</v>
      </c>
      <c r="B53" s="78" t="s">
        <v>4</v>
      </c>
      <c r="C53" s="62" t="s">
        <v>216</v>
      </c>
      <c r="D53" s="62" t="s">
        <v>92</v>
      </c>
      <c r="E53" s="63" t="s">
        <v>1</v>
      </c>
      <c r="F53" s="61" t="s">
        <v>217</v>
      </c>
      <c r="G53" s="130">
        <v>45225</v>
      </c>
      <c r="H53" s="71">
        <v>45246</v>
      </c>
      <c r="I53" s="59">
        <v>45253</v>
      </c>
    </row>
    <row r="54" spans="1:17" x14ac:dyDescent="0.2">
      <c r="A54" s="78">
        <v>41</v>
      </c>
      <c r="B54" s="78" t="s">
        <v>4</v>
      </c>
      <c r="C54" s="62" t="s">
        <v>201</v>
      </c>
      <c r="D54" s="62" t="s">
        <v>202</v>
      </c>
      <c r="E54" s="63" t="s">
        <v>1</v>
      </c>
      <c r="F54" s="61" t="s">
        <v>203</v>
      </c>
      <c r="G54" s="130">
        <v>45225</v>
      </c>
      <c r="H54" s="71">
        <v>45246</v>
      </c>
      <c r="I54" s="59">
        <v>45253</v>
      </c>
    </row>
    <row r="55" spans="1:17" x14ac:dyDescent="0.2">
      <c r="A55" s="78">
        <v>42</v>
      </c>
      <c r="B55" s="78" t="s">
        <v>4</v>
      </c>
      <c r="C55" s="81" t="s">
        <v>130</v>
      </c>
      <c r="D55" s="81" t="s">
        <v>131</v>
      </c>
      <c r="E55" s="82" t="s">
        <v>132</v>
      </c>
      <c r="F55" s="61" t="s">
        <v>133</v>
      </c>
      <c r="G55" s="130">
        <v>45225</v>
      </c>
      <c r="H55" s="107"/>
      <c r="I55" s="112"/>
      <c r="J55" s="107"/>
      <c r="K55" s="107"/>
      <c r="L55" s="110"/>
      <c r="M55" s="107"/>
      <c r="N55" s="110"/>
      <c r="O55" s="107"/>
    </row>
    <row r="56" spans="1:17" x14ac:dyDescent="0.2">
      <c r="A56" s="78">
        <v>43</v>
      </c>
      <c r="B56" s="78" t="s">
        <v>4</v>
      </c>
      <c r="C56" s="62" t="s">
        <v>192</v>
      </c>
      <c r="D56" s="62" t="s">
        <v>193</v>
      </c>
      <c r="E56" s="63" t="s">
        <v>2</v>
      </c>
      <c r="F56" s="61" t="s">
        <v>194</v>
      </c>
      <c r="G56" s="130">
        <v>45225</v>
      </c>
      <c r="H56" s="71">
        <v>45246</v>
      </c>
      <c r="I56" s="107"/>
    </row>
    <row r="57" spans="1:17" x14ac:dyDescent="0.2">
      <c r="A57" s="78">
        <v>44</v>
      </c>
      <c r="B57" s="78" t="s">
        <v>4</v>
      </c>
      <c r="C57" s="62" t="s">
        <v>134</v>
      </c>
      <c r="D57" s="62" t="s">
        <v>101</v>
      </c>
      <c r="E57" s="63" t="s">
        <v>2</v>
      </c>
      <c r="F57" s="61" t="s">
        <v>135</v>
      </c>
      <c r="G57" s="130">
        <v>45225</v>
      </c>
      <c r="H57" s="110"/>
      <c r="I57" s="107"/>
      <c r="Q57" s="113"/>
    </row>
    <row r="58" spans="1:17" x14ac:dyDescent="0.2">
      <c r="A58" s="78">
        <v>45</v>
      </c>
      <c r="B58" s="78" t="s">
        <v>4</v>
      </c>
      <c r="C58" s="62" t="s">
        <v>198</v>
      </c>
      <c r="D58" s="62" t="s">
        <v>199</v>
      </c>
      <c r="E58" s="63" t="s">
        <v>1</v>
      </c>
      <c r="F58" s="61" t="s">
        <v>200</v>
      </c>
      <c r="G58" s="130">
        <v>45225</v>
      </c>
      <c r="H58" s="71">
        <v>45246</v>
      </c>
      <c r="I58" s="59">
        <v>45253</v>
      </c>
      <c r="Q58" s="113"/>
    </row>
    <row r="59" spans="1:17" x14ac:dyDescent="0.2">
      <c r="A59" s="78">
        <v>46</v>
      </c>
      <c r="B59" s="78" t="s">
        <v>4</v>
      </c>
      <c r="C59" s="62" t="s">
        <v>187</v>
      </c>
      <c r="D59" s="62" t="s">
        <v>188</v>
      </c>
      <c r="E59" s="63" t="s">
        <v>1</v>
      </c>
      <c r="F59" s="61" t="s">
        <v>189</v>
      </c>
      <c r="G59" s="130">
        <v>45225</v>
      </c>
      <c r="H59" s="71">
        <v>45246</v>
      </c>
      <c r="I59" s="107"/>
      <c r="Q59" s="113"/>
    </row>
    <row r="60" spans="1:17" x14ac:dyDescent="0.2">
      <c r="A60" s="78">
        <v>47</v>
      </c>
      <c r="B60" s="78" t="s">
        <v>4</v>
      </c>
      <c r="C60" s="81" t="s">
        <v>116</v>
      </c>
      <c r="D60" s="81" t="s">
        <v>13</v>
      </c>
      <c r="E60" s="63" t="s">
        <v>2</v>
      </c>
      <c r="F60" s="61" t="s">
        <v>117</v>
      </c>
      <c r="G60" s="130">
        <v>45225</v>
      </c>
      <c r="H60" s="110"/>
      <c r="I60" s="107"/>
      <c r="Q60" s="113"/>
    </row>
    <row r="61" spans="1:17" x14ac:dyDescent="0.2">
      <c r="A61" s="78">
        <v>48</v>
      </c>
      <c r="B61" s="78" t="s">
        <v>4</v>
      </c>
      <c r="C61" s="81" t="s">
        <v>127</v>
      </c>
      <c r="D61" s="81" t="s">
        <v>128</v>
      </c>
      <c r="E61" s="63" t="s">
        <v>7</v>
      </c>
      <c r="F61" s="83" t="s">
        <v>129</v>
      </c>
      <c r="G61" s="130">
        <v>45225</v>
      </c>
      <c r="H61" s="110"/>
      <c r="I61" s="107"/>
      <c r="Q61" s="113"/>
    </row>
    <row r="62" spans="1:17" x14ac:dyDescent="0.2">
      <c r="A62" s="78">
        <v>49</v>
      </c>
      <c r="B62" s="78" t="s">
        <v>4</v>
      </c>
      <c r="C62" s="62" t="s">
        <v>170</v>
      </c>
      <c r="D62" s="62" t="s">
        <v>171</v>
      </c>
      <c r="E62" s="63" t="s">
        <v>1</v>
      </c>
      <c r="F62" s="61" t="s">
        <v>172</v>
      </c>
      <c r="G62" s="130">
        <v>45225</v>
      </c>
      <c r="H62" s="71">
        <v>45246</v>
      </c>
      <c r="I62" s="107"/>
      <c r="Q62" s="113"/>
    </row>
    <row r="63" spans="1:17" x14ac:dyDescent="0.2">
      <c r="A63" s="78">
        <v>50</v>
      </c>
      <c r="B63" s="78" t="s">
        <v>4</v>
      </c>
      <c r="C63" s="62" t="s">
        <v>24</v>
      </c>
      <c r="D63" s="62" t="s">
        <v>8</v>
      </c>
      <c r="E63" s="63" t="s">
        <v>1</v>
      </c>
      <c r="F63" s="61" t="s">
        <v>167</v>
      </c>
      <c r="G63" s="130">
        <v>45225</v>
      </c>
      <c r="H63" s="59">
        <v>45253</v>
      </c>
      <c r="I63" s="107"/>
      <c r="Q63" s="113"/>
    </row>
    <row r="64" spans="1:17" x14ac:dyDescent="0.2">
      <c r="A64" s="78">
        <v>51</v>
      </c>
      <c r="B64" s="78" t="s">
        <v>4</v>
      </c>
      <c r="C64" s="62" t="s">
        <v>213</v>
      </c>
      <c r="D64" s="81" t="s">
        <v>214</v>
      </c>
      <c r="E64" s="63" t="s">
        <v>1</v>
      </c>
      <c r="F64" s="83" t="s">
        <v>215</v>
      </c>
      <c r="G64" s="130">
        <v>45225</v>
      </c>
      <c r="H64" s="71">
        <v>45246</v>
      </c>
      <c r="I64" s="59">
        <v>45253</v>
      </c>
      <c r="Q64" s="113"/>
    </row>
    <row r="65" spans="1:17" x14ac:dyDescent="0.2">
      <c r="A65" s="78">
        <v>52</v>
      </c>
      <c r="B65" s="78" t="s">
        <v>4</v>
      </c>
      <c r="C65" s="44"/>
      <c r="D65" s="122"/>
      <c r="E65" s="63"/>
      <c r="F65" s="61"/>
      <c r="H65" s="107"/>
      <c r="I65" s="112"/>
    </row>
    <row r="66" spans="1:17" x14ac:dyDescent="0.2">
      <c r="A66" s="78">
        <v>53</v>
      </c>
      <c r="B66" s="78" t="s">
        <v>4</v>
      </c>
      <c r="C66" s="62"/>
      <c r="D66" s="62"/>
      <c r="E66" s="63"/>
      <c r="F66" s="61"/>
      <c r="G66" s="61"/>
      <c r="H66" s="61"/>
      <c r="I66" s="108"/>
      <c r="J66" s="107"/>
    </row>
    <row r="67" spans="1:17" x14ac:dyDescent="0.2">
      <c r="A67" s="78">
        <v>54</v>
      </c>
      <c r="B67" s="78" t="s">
        <v>4</v>
      </c>
      <c r="C67" s="62"/>
      <c r="D67" s="62"/>
      <c r="E67" s="63"/>
      <c r="F67" s="61"/>
      <c r="G67" s="61"/>
      <c r="H67" s="61"/>
    </row>
    <row r="68" spans="1:17" x14ac:dyDescent="0.2">
      <c r="A68" s="78">
        <v>55</v>
      </c>
      <c r="B68" s="78" t="s">
        <v>4</v>
      </c>
      <c r="C68" s="62"/>
      <c r="D68" s="62"/>
      <c r="E68" s="63"/>
      <c r="F68" s="61"/>
    </row>
    <row r="69" spans="1:17" x14ac:dyDescent="0.2">
      <c r="A69" s="78">
        <v>56</v>
      </c>
      <c r="B69" s="78" t="s">
        <v>4</v>
      </c>
      <c r="C69" s="62"/>
      <c r="D69" s="62"/>
      <c r="E69" s="63"/>
      <c r="F69" s="61"/>
    </row>
    <row r="70" spans="1:17" x14ac:dyDescent="0.2">
      <c r="C70" s="62"/>
      <c r="D70" s="62"/>
      <c r="E70" s="63"/>
      <c r="F70" s="61"/>
      <c r="H70" s="107"/>
      <c r="I70" s="112"/>
      <c r="J70" s="107"/>
      <c r="K70" s="107"/>
      <c r="L70" s="110"/>
      <c r="M70" s="107"/>
      <c r="N70" s="110"/>
      <c r="O70" s="107"/>
    </row>
    <row r="71" spans="1:17" x14ac:dyDescent="0.2">
      <c r="C71" s="62"/>
      <c r="D71" s="62"/>
      <c r="E71" s="63"/>
      <c r="F71" s="61"/>
    </row>
    <row r="72" spans="1:17" x14ac:dyDescent="0.2">
      <c r="C72" s="62"/>
      <c r="D72" s="62"/>
      <c r="E72" s="63"/>
      <c r="F72" s="61"/>
    </row>
    <row r="73" spans="1:17" x14ac:dyDescent="0.2">
      <c r="C73" s="62"/>
      <c r="D73" s="62"/>
      <c r="E73" s="63"/>
      <c r="F73" s="61"/>
    </row>
    <row r="74" spans="1:17" x14ac:dyDescent="0.2">
      <c r="C74" s="62"/>
      <c r="D74" s="62"/>
      <c r="E74" s="63"/>
      <c r="F74" s="61"/>
      <c r="H74" s="109"/>
      <c r="Q74" s="113"/>
    </row>
    <row r="75" spans="1:17" x14ac:dyDescent="0.2">
      <c r="C75" s="62"/>
      <c r="D75" s="62"/>
      <c r="E75" s="63"/>
      <c r="F75" s="61"/>
    </row>
    <row r="76" spans="1:17" x14ac:dyDescent="0.2">
      <c r="C76" s="62"/>
      <c r="D76" s="62"/>
      <c r="E76" s="63"/>
      <c r="F76" s="61"/>
    </row>
    <row r="77" spans="1:17" x14ac:dyDescent="0.2">
      <c r="C77" s="62"/>
      <c r="D77" s="62"/>
      <c r="E77" s="63"/>
      <c r="F77" s="61"/>
    </row>
    <row r="78" spans="1:17" x14ac:dyDescent="0.2">
      <c r="C78" s="62"/>
      <c r="D78" s="62"/>
      <c r="E78" s="63"/>
      <c r="F78" s="61"/>
    </row>
    <row r="79" spans="1:17" x14ac:dyDescent="0.2">
      <c r="C79" s="62"/>
      <c r="D79" s="62"/>
      <c r="E79" s="63"/>
      <c r="F79" s="61"/>
    </row>
    <row r="80" spans="1:17" x14ac:dyDescent="0.2">
      <c r="C80" s="62"/>
      <c r="D80" s="62"/>
      <c r="E80" s="63"/>
      <c r="F80" s="61"/>
    </row>
    <row r="81" spans="3:17" x14ac:dyDescent="0.2">
      <c r="C81" s="62"/>
      <c r="D81" s="62"/>
      <c r="E81" s="63"/>
      <c r="F81" s="61"/>
    </row>
    <row r="82" spans="3:17" x14ac:dyDescent="0.2">
      <c r="C82" s="62"/>
      <c r="D82" s="62"/>
      <c r="E82" s="63"/>
      <c r="F82" s="61"/>
    </row>
    <row r="83" spans="3:17" x14ac:dyDescent="0.2">
      <c r="C83" s="62"/>
      <c r="D83" s="62"/>
      <c r="E83" s="63"/>
      <c r="F83" s="61"/>
      <c r="H83" s="110"/>
      <c r="I83" s="107"/>
      <c r="Q83" s="113"/>
    </row>
    <row r="84" spans="3:17" x14ac:dyDescent="0.2">
      <c r="C84" s="62"/>
      <c r="D84" s="62"/>
      <c r="E84" s="63"/>
      <c r="F84" s="61"/>
    </row>
    <row r="85" spans="3:17" x14ac:dyDescent="0.2">
      <c r="C85" s="62"/>
      <c r="D85" s="62"/>
      <c r="E85" s="63"/>
      <c r="F85" s="61"/>
    </row>
    <row r="86" spans="3:17" x14ac:dyDescent="0.2">
      <c r="C86" s="62"/>
      <c r="D86" s="62"/>
      <c r="E86" s="63"/>
      <c r="F86" s="61"/>
    </row>
    <row r="87" spans="3:17" x14ac:dyDescent="0.2">
      <c r="C87" s="62"/>
      <c r="D87" s="62"/>
      <c r="E87" s="63"/>
      <c r="F87" s="61"/>
      <c r="H87" s="110"/>
      <c r="I87" s="107"/>
      <c r="Q87" s="113"/>
    </row>
    <row r="88" spans="3:17" x14ac:dyDescent="0.2">
      <c r="C88" s="62"/>
      <c r="D88" s="62"/>
      <c r="E88" s="96"/>
      <c r="F88" s="61"/>
      <c r="H88" s="110"/>
      <c r="I88" s="107"/>
      <c r="Q88" s="113"/>
    </row>
    <row r="89" spans="3:17" x14ac:dyDescent="0.2">
      <c r="C89" s="62"/>
      <c r="D89" s="62"/>
      <c r="E89" s="63"/>
      <c r="F89" s="61"/>
    </row>
    <row r="90" spans="3:17" x14ac:dyDescent="0.2">
      <c r="C90" s="62"/>
      <c r="D90" s="62"/>
      <c r="E90" s="63"/>
      <c r="F90" s="61"/>
    </row>
    <row r="91" spans="3:17" x14ac:dyDescent="0.2">
      <c r="C91" s="62"/>
      <c r="D91" s="62"/>
      <c r="E91" s="63"/>
      <c r="F91" s="61"/>
    </row>
    <row r="92" spans="3:17" x14ac:dyDescent="0.2">
      <c r="C92" s="62"/>
      <c r="D92" s="62"/>
      <c r="E92" s="63"/>
      <c r="F92" s="61"/>
    </row>
    <row r="93" spans="3:17" x14ac:dyDescent="0.2">
      <c r="C93" s="62"/>
      <c r="D93" s="62"/>
      <c r="E93" s="63"/>
      <c r="F93" s="61"/>
    </row>
    <row r="94" spans="3:17" x14ac:dyDescent="0.2">
      <c r="C94" s="62"/>
      <c r="D94" s="62"/>
      <c r="E94" s="63"/>
      <c r="F94" s="61"/>
    </row>
    <row r="95" spans="3:17" x14ac:dyDescent="0.2">
      <c r="C95" s="62"/>
      <c r="D95" s="62"/>
      <c r="E95" s="63"/>
      <c r="F95" s="61"/>
    </row>
    <row r="96" spans="3:17" x14ac:dyDescent="0.2">
      <c r="C96" s="62"/>
      <c r="D96" s="62"/>
      <c r="E96" s="63"/>
      <c r="F96" s="61"/>
      <c r="H96" s="107"/>
      <c r="I96" s="112"/>
      <c r="J96" s="107"/>
      <c r="K96" s="107"/>
      <c r="L96" s="109"/>
      <c r="M96" s="110"/>
      <c r="N96" s="107"/>
      <c r="O96" s="110"/>
      <c r="P96" s="107"/>
    </row>
    <row r="97" spans="3:14" x14ac:dyDescent="0.2">
      <c r="C97" s="62"/>
      <c r="D97" s="62"/>
      <c r="E97" s="63"/>
      <c r="F97" s="61"/>
      <c r="H97" s="112"/>
      <c r="I97" s="107"/>
      <c r="J97" s="109"/>
    </row>
    <row r="98" spans="3:14" x14ac:dyDescent="0.2">
      <c r="C98" s="62"/>
      <c r="D98" s="62"/>
      <c r="E98" s="63"/>
      <c r="F98" s="61"/>
    </row>
    <row r="99" spans="3:14" x14ac:dyDescent="0.2">
      <c r="C99" s="62"/>
      <c r="D99" s="62"/>
      <c r="E99" s="63"/>
      <c r="F99" s="61"/>
    </row>
    <row r="100" spans="3:14" x14ac:dyDescent="0.2">
      <c r="C100" s="62"/>
      <c r="D100" s="62"/>
      <c r="E100" s="63"/>
      <c r="F100" s="61"/>
    </row>
    <row r="101" spans="3:14" x14ac:dyDescent="0.2">
      <c r="C101" s="62"/>
      <c r="D101" s="62"/>
      <c r="E101" s="63"/>
      <c r="F101" s="61"/>
    </row>
    <row r="102" spans="3:14" x14ac:dyDescent="0.2">
      <c r="C102" s="62"/>
      <c r="D102" s="62"/>
      <c r="E102" s="63"/>
      <c r="F102" s="61"/>
    </row>
    <row r="103" spans="3:14" x14ac:dyDescent="0.2">
      <c r="C103" s="62"/>
      <c r="D103" s="62"/>
      <c r="E103" s="63"/>
      <c r="F103" s="61"/>
    </row>
    <row r="104" spans="3:14" x14ac:dyDescent="0.2">
      <c r="C104" s="62"/>
      <c r="D104" s="62"/>
      <c r="E104" s="63"/>
      <c r="F104" s="61"/>
    </row>
    <row r="105" spans="3:14" x14ac:dyDescent="0.2">
      <c r="C105" s="62"/>
      <c r="D105" s="62"/>
      <c r="E105" s="63"/>
      <c r="F105" s="61"/>
    </row>
    <row r="106" spans="3:14" x14ac:dyDescent="0.2">
      <c r="C106" s="62"/>
      <c r="D106" s="62"/>
      <c r="E106" s="63"/>
      <c r="F106" s="61"/>
    </row>
    <row r="107" spans="3:14" x14ac:dyDescent="0.2">
      <c r="C107" s="62"/>
      <c r="D107" s="62"/>
      <c r="E107" s="63"/>
      <c r="F107" s="61"/>
      <c r="H107" s="107"/>
      <c r="I107" s="110"/>
    </row>
    <row r="108" spans="3:14" x14ac:dyDescent="0.2">
      <c r="C108" s="62"/>
      <c r="D108" s="62"/>
      <c r="E108" s="63"/>
      <c r="F108" s="61"/>
    </row>
    <row r="109" spans="3:14" x14ac:dyDescent="0.2">
      <c r="C109" s="62"/>
      <c r="D109" s="62"/>
      <c r="E109" s="63"/>
      <c r="F109" s="61"/>
      <c r="H109" s="109"/>
      <c r="I109" s="107"/>
      <c r="J109" s="107"/>
    </row>
    <row r="110" spans="3:14" x14ac:dyDescent="0.2">
      <c r="C110" s="62"/>
      <c r="D110" s="62"/>
      <c r="E110" s="63"/>
      <c r="F110" s="61"/>
    </row>
    <row r="111" spans="3:14" x14ac:dyDescent="0.2">
      <c r="C111" s="62"/>
      <c r="D111" s="62"/>
      <c r="E111" s="63"/>
      <c r="F111" s="61"/>
      <c r="H111" s="107"/>
      <c r="I111" s="112"/>
      <c r="J111" s="107"/>
      <c r="K111" s="107"/>
      <c r="L111" s="107"/>
      <c r="M111" s="110"/>
      <c r="N111" s="107"/>
    </row>
    <row r="112" spans="3:14" x14ac:dyDescent="0.2">
      <c r="C112" s="62"/>
      <c r="D112" s="62"/>
      <c r="E112" s="63"/>
      <c r="F112" s="61"/>
    </row>
    <row r="113" spans="3:17" x14ac:dyDescent="0.2">
      <c r="C113" s="62"/>
      <c r="D113" s="62"/>
      <c r="E113" s="63"/>
      <c r="F113" s="61"/>
    </row>
    <row r="114" spans="3:17" x14ac:dyDescent="0.2">
      <c r="C114" s="62"/>
      <c r="D114" s="62"/>
      <c r="E114" s="63"/>
      <c r="F114" s="61"/>
      <c r="H114" s="107"/>
      <c r="I114" s="112"/>
      <c r="J114" s="107"/>
      <c r="K114" s="107"/>
      <c r="L114" s="110"/>
      <c r="M114" s="107"/>
      <c r="N114" s="110"/>
      <c r="O114" s="107"/>
    </row>
    <row r="115" spans="3:17" x14ac:dyDescent="0.2">
      <c r="C115" s="62"/>
      <c r="D115" s="62"/>
      <c r="E115" s="63"/>
      <c r="F115" s="61"/>
    </row>
    <row r="116" spans="3:17" x14ac:dyDescent="0.2">
      <c r="H116" s="107"/>
      <c r="I116" s="108"/>
      <c r="J116" s="107"/>
      <c r="K116" s="107"/>
      <c r="L116" s="109"/>
      <c r="M116" s="110"/>
      <c r="N116" s="110"/>
      <c r="O116" s="107"/>
      <c r="Q116" s="113"/>
    </row>
  </sheetData>
  <sortState xmlns:xlrd2="http://schemas.microsoft.com/office/spreadsheetml/2017/richdata2" ref="C14:Q115">
    <sortCondition ref="C14:C115"/>
  </sortState>
  <phoneticPr fontId="5" type="noConversion"/>
  <pageMargins left="0.17" right="0.16" top="0.17" bottom="0.18" header="0.17" footer="0.18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M29"/>
  <sheetViews>
    <sheetView workbookViewId="0">
      <selection activeCell="Y28" sqref="Y28"/>
    </sheetView>
  </sheetViews>
  <sheetFormatPr baseColWidth="10" defaultColWidth="11.42578125" defaultRowHeight="12.75" x14ac:dyDescent="0.2"/>
  <cols>
    <col min="1" max="1" width="11.42578125" style="10" bestFit="1" customWidth="1"/>
    <col min="2" max="2" width="9.85546875" style="10" bestFit="1" customWidth="1"/>
    <col min="3" max="3" width="27.85546875" style="10" bestFit="1" customWidth="1"/>
    <col min="4" max="4" width="5" style="10" bestFit="1" customWidth="1"/>
    <col min="5" max="5" width="1.5703125" style="10" customWidth="1"/>
    <col min="6" max="6" width="10.42578125" style="10" bestFit="1" customWidth="1"/>
    <col min="7" max="7" width="1.5703125" style="10" customWidth="1"/>
    <col min="8" max="9" width="6.7109375" style="10" customWidth="1"/>
    <col min="10" max="10" width="2" style="10" bestFit="1" customWidth="1"/>
    <col min="11" max="11" width="2.140625" style="10" bestFit="1" customWidth="1"/>
    <col min="12" max="12" width="2.5703125" style="10" bestFit="1" customWidth="1"/>
    <col min="13" max="13" width="1.85546875" style="10" customWidth="1"/>
    <col min="14" max="14" width="2.140625" style="10" bestFit="1" customWidth="1"/>
    <col min="15" max="15" width="3" style="10" bestFit="1" customWidth="1"/>
    <col min="16" max="17" width="6.5703125" style="10" customWidth="1"/>
    <col min="18" max="18" width="1.5703125" style="10" customWidth="1"/>
    <col min="19" max="20" width="6.7109375" style="10" customWidth="1"/>
    <col min="21" max="21" width="1.85546875" style="10" bestFit="1" customWidth="1"/>
    <col min="22" max="22" width="2.140625" style="10" bestFit="1" customWidth="1"/>
    <col min="23" max="23" width="2.5703125" style="10" bestFit="1" customWidth="1"/>
    <col min="24" max="24" width="1.85546875" style="10" bestFit="1" customWidth="1"/>
    <col min="25" max="25" width="2.140625" style="10" bestFit="1" customWidth="1"/>
    <col min="26" max="26" width="2.5703125" style="10" bestFit="1" customWidth="1"/>
    <col min="27" max="28" width="6.5703125" style="10" customWidth="1"/>
    <col min="29" max="29" width="1.5703125" style="10" customWidth="1"/>
    <col min="30" max="31" width="6.7109375" style="10" customWidth="1"/>
    <col min="32" max="32" width="1.85546875" style="10" bestFit="1" customWidth="1"/>
    <col min="33" max="33" width="2.140625" style="10" bestFit="1" customWidth="1"/>
    <col min="34" max="34" width="2.5703125" style="10" bestFit="1" customWidth="1"/>
    <col min="35" max="35" width="1.85546875" style="10" bestFit="1" customWidth="1"/>
    <col min="36" max="36" width="2.140625" style="10" bestFit="1" customWidth="1"/>
    <col min="37" max="37" width="2.5703125" style="10" bestFit="1" customWidth="1"/>
    <col min="38" max="39" width="6.5703125" style="10" customWidth="1"/>
    <col min="40" max="16384" width="11.42578125" style="10"/>
  </cols>
  <sheetData>
    <row r="1" spans="1:39" x14ac:dyDescent="0.2">
      <c r="H1" s="156" t="s">
        <v>102</v>
      </c>
      <c r="I1" s="156"/>
      <c r="J1" s="156"/>
      <c r="K1" s="156"/>
      <c r="L1" s="156"/>
      <c r="M1" s="156"/>
      <c r="N1" s="156"/>
      <c r="O1" s="156"/>
      <c r="P1" s="156"/>
      <c r="Q1" s="156"/>
      <c r="S1" s="154" t="s">
        <v>103</v>
      </c>
      <c r="T1" s="154"/>
      <c r="U1" s="154"/>
      <c r="V1" s="154"/>
      <c r="W1" s="154"/>
      <c r="X1" s="154"/>
      <c r="Y1" s="154"/>
      <c r="Z1" s="154"/>
      <c r="AA1" s="154"/>
      <c r="AB1" s="154"/>
      <c r="AD1" s="154" t="s">
        <v>104</v>
      </c>
      <c r="AE1" s="154"/>
      <c r="AF1" s="154"/>
      <c r="AG1" s="154"/>
      <c r="AH1" s="154"/>
      <c r="AI1" s="154"/>
      <c r="AJ1" s="154"/>
      <c r="AK1" s="154"/>
      <c r="AL1" s="154"/>
      <c r="AM1" s="154"/>
    </row>
    <row r="2" spans="1:39" x14ac:dyDescent="0.2">
      <c r="E2" s="25"/>
      <c r="F2" s="155" t="s">
        <v>25</v>
      </c>
      <c r="G2" s="25"/>
      <c r="H2" s="153" t="s">
        <v>105</v>
      </c>
      <c r="I2" s="153"/>
      <c r="J2" s="153" t="s">
        <v>26</v>
      </c>
      <c r="K2" s="153"/>
      <c r="L2" s="153"/>
      <c r="M2" s="153"/>
      <c r="N2" s="153"/>
      <c r="O2" s="153"/>
      <c r="P2" s="153" t="s">
        <v>106</v>
      </c>
      <c r="Q2" s="153"/>
      <c r="R2" s="25"/>
      <c r="S2" s="153" t="s">
        <v>105</v>
      </c>
      <c r="T2" s="153"/>
      <c r="U2" s="153" t="s">
        <v>26</v>
      </c>
      <c r="V2" s="153"/>
      <c r="W2" s="153"/>
      <c r="X2" s="153"/>
      <c r="Y2" s="153"/>
      <c r="Z2" s="153"/>
      <c r="AA2" s="153" t="s">
        <v>106</v>
      </c>
      <c r="AB2" s="153"/>
      <c r="AC2" s="25"/>
      <c r="AD2" s="153" t="s">
        <v>105</v>
      </c>
      <c r="AE2" s="153"/>
      <c r="AF2" s="153" t="s">
        <v>26</v>
      </c>
      <c r="AG2" s="153"/>
      <c r="AH2" s="153"/>
      <c r="AI2" s="153"/>
      <c r="AJ2" s="153"/>
      <c r="AK2" s="153"/>
      <c r="AL2" s="153" t="s">
        <v>106</v>
      </c>
      <c r="AM2" s="153"/>
    </row>
    <row r="3" spans="1:39" x14ac:dyDescent="0.2">
      <c r="E3" s="26"/>
      <c r="F3" s="155"/>
      <c r="G3" s="26"/>
      <c r="H3" s="106" t="s">
        <v>0</v>
      </c>
      <c r="I3" s="106" t="s">
        <v>4</v>
      </c>
      <c r="J3" s="106" t="s">
        <v>0</v>
      </c>
      <c r="K3" s="106" t="s">
        <v>4</v>
      </c>
      <c r="L3" s="106" t="s">
        <v>27</v>
      </c>
      <c r="M3" s="106" t="s">
        <v>0</v>
      </c>
      <c r="N3" s="106" t="s">
        <v>4</v>
      </c>
      <c r="O3" s="106" t="s">
        <v>27</v>
      </c>
      <c r="P3" s="106" t="s">
        <v>0</v>
      </c>
      <c r="Q3" s="106" t="s">
        <v>4</v>
      </c>
      <c r="R3" s="26"/>
      <c r="S3" s="106" t="s">
        <v>0</v>
      </c>
      <c r="T3" s="106" t="s">
        <v>4</v>
      </c>
      <c r="U3" s="106" t="s">
        <v>0</v>
      </c>
      <c r="V3" s="106" t="s">
        <v>4</v>
      </c>
      <c r="W3" s="106" t="s">
        <v>27</v>
      </c>
      <c r="X3" s="106" t="s">
        <v>0</v>
      </c>
      <c r="Y3" s="106" t="s">
        <v>4</v>
      </c>
      <c r="Z3" s="106" t="s">
        <v>27</v>
      </c>
      <c r="AA3" s="106" t="s">
        <v>0</v>
      </c>
      <c r="AB3" s="106" t="s">
        <v>4</v>
      </c>
      <c r="AC3" s="26"/>
      <c r="AD3" s="106" t="s">
        <v>0</v>
      </c>
      <c r="AE3" s="106" t="s">
        <v>4</v>
      </c>
      <c r="AF3" s="106" t="s">
        <v>0</v>
      </c>
      <c r="AG3" s="106" t="s">
        <v>4</v>
      </c>
      <c r="AH3" s="106" t="s">
        <v>27</v>
      </c>
      <c r="AI3" s="106" t="s">
        <v>0</v>
      </c>
      <c r="AJ3" s="106" t="s">
        <v>4</v>
      </c>
      <c r="AK3" s="106" t="s">
        <v>27</v>
      </c>
      <c r="AL3" s="106" t="s">
        <v>0</v>
      </c>
      <c r="AM3" s="106" t="s">
        <v>4</v>
      </c>
    </row>
    <row r="4" spans="1:39" x14ac:dyDescent="0.2">
      <c r="E4" s="26"/>
      <c r="F4" s="105"/>
      <c r="G4" s="26"/>
      <c r="H4" s="106"/>
      <c r="I4" s="106"/>
      <c r="J4" s="153" t="s">
        <v>107</v>
      </c>
      <c r="K4" s="153"/>
      <c r="L4" s="153"/>
      <c r="M4" s="153" t="s">
        <v>108</v>
      </c>
      <c r="N4" s="153"/>
      <c r="O4" s="153"/>
      <c r="P4" s="106"/>
      <c r="Q4" s="106"/>
      <c r="R4" s="26"/>
      <c r="S4" s="106"/>
      <c r="T4" s="106"/>
      <c r="U4" s="153" t="s">
        <v>107</v>
      </c>
      <c r="V4" s="153"/>
      <c r="W4" s="153"/>
      <c r="X4" s="153" t="s">
        <v>108</v>
      </c>
      <c r="Y4" s="153"/>
      <c r="Z4" s="153"/>
      <c r="AA4" s="106"/>
      <c r="AB4" s="106"/>
      <c r="AC4" s="26"/>
      <c r="AD4" s="106"/>
      <c r="AE4" s="106"/>
      <c r="AF4" s="153" t="s">
        <v>107</v>
      </c>
      <c r="AG4" s="153"/>
      <c r="AH4" s="153"/>
      <c r="AI4" s="153" t="s">
        <v>108</v>
      </c>
      <c r="AJ4" s="153"/>
      <c r="AK4" s="153"/>
      <c r="AL4" s="106"/>
      <c r="AM4" s="106"/>
    </row>
    <row r="6" spans="1:39" x14ac:dyDescent="0.2">
      <c r="A6" s="27" t="s">
        <v>28</v>
      </c>
      <c r="B6" s="27" t="s">
        <v>29</v>
      </c>
      <c r="C6" s="27" t="s">
        <v>30</v>
      </c>
      <c r="D6" s="28" t="s">
        <v>102</v>
      </c>
      <c r="F6" s="28">
        <v>45225</v>
      </c>
      <c r="H6" s="27">
        <v>2</v>
      </c>
      <c r="I6" s="27">
        <v>41</v>
      </c>
      <c r="J6" s="27"/>
      <c r="K6" s="27"/>
      <c r="L6" s="27"/>
      <c r="M6" s="27"/>
      <c r="N6" s="27"/>
      <c r="O6" s="27"/>
      <c r="P6" s="27"/>
      <c r="Q6" s="27"/>
      <c r="S6" s="27"/>
      <c r="T6" s="27"/>
      <c r="U6" s="27"/>
      <c r="V6" s="27"/>
      <c r="W6" s="27"/>
      <c r="X6" s="27"/>
      <c r="Y6" s="27"/>
      <c r="Z6" s="27"/>
      <c r="AA6" s="27"/>
      <c r="AB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 x14ac:dyDescent="0.2">
      <c r="A7" s="27" t="s">
        <v>28</v>
      </c>
      <c r="B7" s="27" t="s">
        <v>31</v>
      </c>
      <c r="C7" s="27" t="s">
        <v>32</v>
      </c>
      <c r="D7" s="28" t="s">
        <v>102</v>
      </c>
      <c r="F7" s="28">
        <v>45246</v>
      </c>
      <c r="H7" s="27">
        <v>2</v>
      </c>
      <c r="I7" s="27">
        <v>35</v>
      </c>
      <c r="J7" s="27"/>
      <c r="K7" s="27"/>
      <c r="L7" s="27"/>
      <c r="M7" s="27"/>
      <c r="N7" s="27"/>
      <c r="O7" s="27"/>
      <c r="P7" s="27"/>
      <c r="Q7" s="27"/>
      <c r="S7" s="27"/>
      <c r="T7" s="27"/>
      <c r="U7" s="27"/>
      <c r="V7" s="27"/>
      <c r="W7" s="27"/>
      <c r="X7" s="27"/>
      <c r="Y7" s="27"/>
      <c r="Z7" s="27"/>
      <c r="AA7" s="27"/>
      <c r="AB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39" x14ac:dyDescent="0.2">
      <c r="A8" s="27" t="s">
        <v>28</v>
      </c>
      <c r="B8" s="27" t="s">
        <v>29</v>
      </c>
      <c r="C8" s="27" t="s">
        <v>33</v>
      </c>
      <c r="D8" s="28" t="s">
        <v>102</v>
      </c>
      <c r="F8" s="28"/>
      <c r="H8" s="27"/>
      <c r="I8" s="27"/>
      <c r="J8" s="27"/>
      <c r="K8" s="27"/>
      <c r="L8" s="27"/>
      <c r="M8" s="27"/>
      <c r="N8" s="27"/>
      <c r="O8" s="27"/>
      <c r="P8" s="27"/>
      <c r="Q8" s="27"/>
      <c r="S8" s="27"/>
      <c r="T8" s="27"/>
      <c r="U8" s="27"/>
      <c r="V8" s="27"/>
      <c r="W8" s="27"/>
      <c r="X8" s="27"/>
      <c r="Y8" s="27"/>
      <c r="Z8" s="27"/>
      <c r="AA8" s="27"/>
      <c r="AB8" s="27"/>
      <c r="AD8" s="27"/>
      <c r="AE8" s="27"/>
      <c r="AF8" s="27"/>
      <c r="AG8" s="27"/>
      <c r="AH8" s="27"/>
      <c r="AI8" s="27"/>
      <c r="AJ8" s="27"/>
      <c r="AK8" s="27"/>
      <c r="AL8" s="27"/>
      <c r="AM8" s="27"/>
    </row>
    <row r="9" spans="1:39" x14ac:dyDescent="0.2">
      <c r="A9" s="27" t="s">
        <v>28</v>
      </c>
      <c r="B9" s="27" t="s">
        <v>29</v>
      </c>
      <c r="C9" s="27" t="s">
        <v>34</v>
      </c>
      <c r="D9" s="28" t="s">
        <v>102</v>
      </c>
      <c r="F9" s="28"/>
      <c r="H9" s="27"/>
      <c r="I9" s="27"/>
      <c r="J9" s="27"/>
      <c r="K9" s="27"/>
      <c r="L9" s="27"/>
      <c r="M9" s="27"/>
      <c r="N9" s="27"/>
      <c r="O9" s="27"/>
      <c r="P9" s="27"/>
      <c r="Q9" s="27"/>
      <c r="S9" s="27"/>
      <c r="T9" s="27"/>
      <c r="U9" s="27"/>
      <c r="V9" s="27"/>
      <c r="W9" s="27"/>
      <c r="X9" s="27"/>
      <c r="Y9" s="27"/>
      <c r="Z9" s="27"/>
      <c r="AA9" s="27"/>
      <c r="AB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39" x14ac:dyDescent="0.2">
      <c r="A10" s="27" t="s">
        <v>28</v>
      </c>
      <c r="B10" s="27" t="s">
        <v>29</v>
      </c>
      <c r="C10" s="27" t="s">
        <v>35</v>
      </c>
      <c r="D10" s="28" t="s">
        <v>102</v>
      </c>
      <c r="F10" s="28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39" x14ac:dyDescent="0.2">
      <c r="A11" s="27" t="s">
        <v>28</v>
      </c>
      <c r="B11" s="27" t="s">
        <v>29</v>
      </c>
      <c r="C11" s="27" t="s">
        <v>36</v>
      </c>
      <c r="D11" s="28" t="s">
        <v>102</v>
      </c>
      <c r="F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3" spans="1:39" x14ac:dyDescent="0.2">
      <c r="A13" s="27" t="s">
        <v>37</v>
      </c>
      <c r="B13" s="27" t="s">
        <v>29</v>
      </c>
      <c r="C13" s="27" t="s">
        <v>38</v>
      </c>
      <c r="D13" s="28" t="s">
        <v>102</v>
      </c>
      <c r="F13" s="28">
        <v>45253</v>
      </c>
      <c r="H13" s="27">
        <v>1</v>
      </c>
      <c r="I13" s="27">
        <v>25</v>
      </c>
      <c r="J13" s="27"/>
      <c r="K13" s="27"/>
      <c r="L13" s="27"/>
      <c r="M13" s="27"/>
      <c r="N13" s="27"/>
      <c r="O13" s="27"/>
      <c r="P13" s="27"/>
      <c r="Q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x14ac:dyDescent="0.2">
      <c r="A14" s="27" t="s">
        <v>37</v>
      </c>
      <c r="B14" s="27" t="s">
        <v>39</v>
      </c>
      <c r="C14" s="27" t="s">
        <v>40</v>
      </c>
      <c r="D14" s="28" t="s">
        <v>102</v>
      </c>
      <c r="F14" s="28"/>
      <c r="H14" s="27"/>
      <c r="I14" s="27"/>
      <c r="J14" s="27"/>
      <c r="K14" s="27"/>
      <c r="L14" s="27"/>
      <c r="M14" s="27"/>
      <c r="N14" s="27"/>
      <c r="O14" s="27"/>
      <c r="P14" s="27"/>
      <c r="Q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11" customFormat="1" x14ac:dyDescent="0.2">
      <c r="A15" s="27" t="s">
        <v>37</v>
      </c>
      <c r="B15" s="27" t="s">
        <v>31</v>
      </c>
      <c r="C15" s="27"/>
      <c r="D15" s="28" t="s">
        <v>102</v>
      </c>
      <c r="E15" s="10"/>
      <c r="F15" s="28"/>
      <c r="G15" s="10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10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s="11" customForma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x14ac:dyDescent="0.2">
      <c r="A17" s="29" t="s">
        <v>37</v>
      </c>
      <c r="B17" s="29" t="s">
        <v>29</v>
      </c>
      <c r="C17" s="29" t="s">
        <v>41</v>
      </c>
      <c r="D17" s="28" t="s">
        <v>102</v>
      </c>
      <c r="F17" s="67"/>
      <c r="H17" s="29"/>
      <c r="I17" s="29"/>
      <c r="J17" s="27"/>
      <c r="K17" s="27"/>
      <c r="L17" s="27"/>
      <c r="M17" s="27"/>
      <c r="N17" s="27"/>
      <c r="O17" s="27"/>
      <c r="P17" s="27"/>
      <c r="Q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1:39" x14ac:dyDescent="0.2">
      <c r="A18" s="29" t="s">
        <v>37</v>
      </c>
      <c r="B18" s="29" t="s">
        <v>39</v>
      </c>
      <c r="C18" s="29" t="s">
        <v>42</v>
      </c>
      <c r="D18" s="28"/>
      <c r="F18" s="67"/>
      <c r="H18" s="29"/>
      <c r="I18" s="29"/>
      <c r="J18" s="27"/>
      <c r="K18" s="27"/>
      <c r="L18" s="29"/>
      <c r="M18" s="29"/>
      <c r="N18" s="29"/>
      <c r="O18" s="29"/>
      <c r="P18" s="29"/>
      <c r="Q18" s="2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20" spans="1:39" x14ac:dyDescent="0.2">
      <c r="C20" s="27" t="s">
        <v>109</v>
      </c>
      <c r="D20" s="27"/>
      <c r="F20" s="28"/>
      <c r="H20" s="27"/>
      <c r="I20" s="27"/>
      <c r="K20" s="27"/>
      <c r="L20" s="27"/>
      <c r="M20" s="27"/>
      <c r="N20" s="27"/>
      <c r="O20" s="27"/>
      <c r="P20" s="27"/>
      <c r="Q20" s="27"/>
    </row>
    <row r="21" spans="1:39" x14ac:dyDescent="0.2">
      <c r="C21" s="27" t="s">
        <v>110</v>
      </c>
      <c r="D21" s="27"/>
      <c r="F21" s="28"/>
      <c r="H21" s="27"/>
      <c r="I21" s="27"/>
      <c r="K21" s="27"/>
      <c r="L21" s="27"/>
      <c r="M21" s="27"/>
      <c r="N21" s="27"/>
      <c r="O21" s="27"/>
      <c r="P21" s="27"/>
      <c r="Q21" s="27"/>
    </row>
    <row r="24" spans="1:39" x14ac:dyDescent="0.2">
      <c r="H24" s="10">
        <f>SUM(H6:H11)</f>
        <v>4</v>
      </c>
      <c r="I24" s="10">
        <f>SUM(I6:I11)</f>
        <v>76</v>
      </c>
    </row>
    <row r="26" spans="1:39" x14ac:dyDescent="0.2">
      <c r="H26" s="10">
        <f>SUM(H13:H17)</f>
        <v>1</v>
      </c>
      <c r="I26" s="10">
        <f>SUM(I13:I17)</f>
        <v>25</v>
      </c>
    </row>
    <row r="29" spans="1:39" x14ac:dyDescent="0.2">
      <c r="H29" s="10">
        <f>SUM(H6:H18)</f>
        <v>5</v>
      </c>
      <c r="I29" s="10">
        <f>SUM(I6:I18)</f>
        <v>101</v>
      </c>
    </row>
  </sheetData>
  <mergeCells count="19">
    <mergeCell ref="S1:AB1"/>
    <mergeCell ref="AD1:AM1"/>
    <mergeCell ref="F2:F3"/>
    <mergeCell ref="H2:I2"/>
    <mergeCell ref="J2:O2"/>
    <mergeCell ref="P2:Q2"/>
    <mergeCell ref="S2:T2"/>
    <mergeCell ref="U2:Z2"/>
    <mergeCell ref="AA2:AB2"/>
    <mergeCell ref="AD2:AE2"/>
    <mergeCell ref="AF2:AK2"/>
    <mergeCell ref="AL2:AM2"/>
    <mergeCell ref="H1:Q1"/>
    <mergeCell ref="AI4:AK4"/>
    <mergeCell ref="J4:L4"/>
    <mergeCell ref="M4:O4"/>
    <mergeCell ref="U4:W4"/>
    <mergeCell ref="X4:Z4"/>
    <mergeCell ref="AF4:A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FF"/>
    <pageSetUpPr fitToPage="1"/>
  </sheetPr>
  <dimension ref="A1:J49"/>
  <sheetViews>
    <sheetView zoomScale="85" zoomScaleNormal="85" workbookViewId="0">
      <selection activeCell="H39" sqref="H39"/>
    </sheetView>
  </sheetViews>
  <sheetFormatPr baseColWidth="10" defaultColWidth="35.28515625" defaultRowHeight="12.75" x14ac:dyDescent="0.2"/>
  <cols>
    <col min="1" max="1" width="19.7109375" style="6" bestFit="1" customWidth="1"/>
    <col min="2" max="2" width="12.85546875" style="6" bestFit="1" customWidth="1"/>
    <col min="3" max="3" width="8.42578125" style="6" bestFit="1" customWidth="1"/>
    <col min="4" max="4" width="11" style="56" bestFit="1" customWidth="1"/>
    <col min="5" max="5" width="7.42578125" style="8" bestFit="1" customWidth="1"/>
    <col min="6" max="6" width="10.7109375" style="6" bestFit="1" customWidth="1"/>
    <col min="7" max="7" width="9" style="33" bestFit="1" customWidth="1"/>
    <col min="8" max="8" width="19.85546875" style="6" bestFit="1" customWidth="1"/>
    <col min="9" max="9" width="12.140625" style="34" bestFit="1" customWidth="1"/>
    <col min="10" max="16384" width="35.28515625" style="6"/>
  </cols>
  <sheetData>
    <row r="1" spans="1:9" ht="26.25" x14ac:dyDescent="0.2">
      <c r="A1" s="169" t="s">
        <v>111</v>
      </c>
      <c r="B1" s="169"/>
      <c r="C1" s="169"/>
      <c r="D1" s="169"/>
      <c r="E1" s="169"/>
      <c r="F1" s="169"/>
      <c r="G1" s="169"/>
      <c r="H1" s="169"/>
      <c r="I1" s="169"/>
    </row>
    <row r="3" spans="1:9" x14ac:dyDescent="0.2">
      <c r="A3" s="53" t="s">
        <v>43</v>
      </c>
      <c r="B3" s="53" t="s">
        <v>44</v>
      </c>
      <c r="C3" s="54" t="s">
        <v>45</v>
      </c>
      <c r="D3" s="52" t="s">
        <v>46</v>
      </c>
      <c r="E3" s="30"/>
      <c r="F3" s="62"/>
      <c r="G3" s="62"/>
      <c r="H3" s="63"/>
      <c r="I3" s="61"/>
    </row>
    <row r="4" spans="1:9" x14ac:dyDescent="0.2">
      <c r="A4" s="53" t="s">
        <v>43</v>
      </c>
      <c r="B4" s="53" t="s">
        <v>44</v>
      </c>
      <c r="C4" s="54" t="s">
        <v>45</v>
      </c>
      <c r="D4" s="52" t="s">
        <v>46</v>
      </c>
      <c r="E4" s="30"/>
      <c r="F4" s="62"/>
      <c r="G4" s="62"/>
      <c r="H4" s="63"/>
      <c r="I4" s="61"/>
    </row>
    <row r="5" spans="1:9" x14ac:dyDescent="0.2">
      <c r="A5" s="53" t="s">
        <v>43</v>
      </c>
      <c r="B5" s="53" t="s">
        <v>44</v>
      </c>
      <c r="C5" s="54" t="s">
        <v>45</v>
      </c>
      <c r="D5" s="52" t="s">
        <v>46</v>
      </c>
      <c r="E5" s="30"/>
      <c r="F5" s="62"/>
      <c r="G5" s="62"/>
      <c r="H5" s="63"/>
      <c r="I5" s="61"/>
    </row>
    <row r="6" spans="1:9" x14ac:dyDescent="0.2">
      <c r="A6" s="53" t="s">
        <v>43</v>
      </c>
      <c r="B6" s="53" t="s">
        <v>44</v>
      </c>
      <c r="C6" s="54" t="s">
        <v>45</v>
      </c>
      <c r="D6" s="52" t="s">
        <v>46</v>
      </c>
      <c r="E6" s="30"/>
      <c r="F6" s="62"/>
      <c r="G6" s="62"/>
      <c r="H6" s="63"/>
      <c r="I6" s="61"/>
    </row>
    <row r="7" spans="1:9" x14ac:dyDescent="0.2">
      <c r="A7" s="53" t="s">
        <v>43</v>
      </c>
      <c r="B7" s="53" t="s">
        <v>44</v>
      </c>
      <c r="C7" s="54" t="s">
        <v>45</v>
      </c>
      <c r="D7" s="52" t="s">
        <v>46</v>
      </c>
      <c r="E7" s="30"/>
      <c r="F7" s="62"/>
      <c r="G7" s="62"/>
      <c r="H7" s="63"/>
      <c r="I7" s="61"/>
    </row>
    <row r="8" spans="1:9" x14ac:dyDescent="0.2">
      <c r="A8" s="53" t="s">
        <v>43</v>
      </c>
      <c r="B8" s="53" t="s">
        <v>44</v>
      </c>
      <c r="C8" s="54" t="s">
        <v>45</v>
      </c>
      <c r="D8" s="52" t="s">
        <v>46</v>
      </c>
      <c r="E8" s="30"/>
      <c r="F8" s="62"/>
      <c r="G8" s="62"/>
      <c r="H8" s="63"/>
      <c r="I8" s="61"/>
    </row>
    <row r="9" spans="1:9" x14ac:dyDescent="0.2">
      <c r="A9" s="53" t="s">
        <v>43</v>
      </c>
      <c r="B9" s="53" t="s">
        <v>44</v>
      </c>
      <c r="C9" s="54" t="s">
        <v>45</v>
      </c>
      <c r="D9" s="52" t="s">
        <v>46</v>
      </c>
      <c r="E9" s="30"/>
      <c r="F9" s="62"/>
      <c r="G9" s="62"/>
      <c r="H9" s="63"/>
      <c r="I9" s="61"/>
    </row>
    <row r="10" spans="1:9" x14ac:dyDescent="0.2">
      <c r="A10" s="53" t="s">
        <v>43</v>
      </c>
      <c r="B10" s="53" t="s">
        <v>44</v>
      </c>
      <c r="C10" s="54" t="s">
        <v>45</v>
      </c>
      <c r="D10" s="52" t="s">
        <v>46</v>
      </c>
      <c r="E10" s="30"/>
      <c r="F10" s="62"/>
      <c r="G10" s="62"/>
      <c r="H10" s="63"/>
      <c r="I10" s="61"/>
    </row>
    <row r="11" spans="1:9" x14ac:dyDescent="0.2">
      <c r="A11" s="53" t="s">
        <v>43</v>
      </c>
      <c r="B11" s="53" t="s">
        <v>44</v>
      </c>
      <c r="C11" s="54" t="s">
        <v>45</v>
      </c>
      <c r="D11" s="52" t="s">
        <v>46</v>
      </c>
      <c r="E11" s="30"/>
      <c r="F11" s="62"/>
      <c r="G11" s="62"/>
      <c r="H11" s="63"/>
      <c r="I11" s="61"/>
    </row>
    <row r="12" spans="1:9" x14ac:dyDescent="0.2">
      <c r="A12" s="53" t="s">
        <v>43</v>
      </c>
      <c r="B12" s="53" t="s">
        <v>44</v>
      </c>
      <c r="C12" s="54" t="s">
        <v>45</v>
      </c>
      <c r="D12" s="52" t="s">
        <v>46</v>
      </c>
      <c r="E12" s="30"/>
      <c r="F12" s="62"/>
      <c r="G12" s="62"/>
      <c r="H12" s="63"/>
      <c r="I12" s="61"/>
    </row>
    <row r="13" spans="1:9" x14ac:dyDescent="0.2">
      <c r="A13" s="53" t="s">
        <v>43</v>
      </c>
      <c r="B13" s="53" t="s">
        <v>44</v>
      </c>
      <c r="C13" s="54" t="s">
        <v>45</v>
      </c>
      <c r="D13" s="52" t="s">
        <v>46</v>
      </c>
      <c r="E13" s="30"/>
      <c r="F13" s="62"/>
      <c r="G13" s="62"/>
      <c r="H13" s="63"/>
      <c r="I13" s="61"/>
    </row>
    <row r="14" spans="1:9" x14ac:dyDescent="0.2">
      <c r="A14" s="158" t="s">
        <v>43</v>
      </c>
      <c r="B14" s="165" t="s">
        <v>47</v>
      </c>
      <c r="C14" s="166" t="s">
        <v>45</v>
      </c>
      <c r="D14" s="167" t="s">
        <v>48</v>
      </c>
      <c r="E14" s="168"/>
      <c r="F14" s="62"/>
      <c r="G14" s="62"/>
      <c r="H14" s="63"/>
      <c r="I14" s="61"/>
    </row>
    <row r="15" spans="1:9" x14ac:dyDescent="0.2">
      <c r="A15" s="158"/>
      <c r="B15" s="158"/>
      <c r="C15" s="166"/>
      <c r="D15" s="167"/>
      <c r="E15" s="168"/>
      <c r="F15" s="62"/>
      <c r="G15" s="62"/>
      <c r="H15" s="63"/>
      <c r="I15" s="61"/>
    </row>
    <row r="16" spans="1:9" x14ac:dyDescent="0.2">
      <c r="A16" s="158" t="s">
        <v>43</v>
      </c>
      <c r="B16" s="165" t="s">
        <v>47</v>
      </c>
      <c r="C16" s="166" t="s">
        <v>45</v>
      </c>
      <c r="D16" s="167" t="s">
        <v>48</v>
      </c>
      <c r="E16" s="168"/>
      <c r="F16" s="62"/>
      <c r="G16" s="62"/>
      <c r="H16" s="63"/>
      <c r="I16" s="61"/>
    </row>
    <row r="17" spans="1:10" x14ac:dyDescent="0.2">
      <c r="A17" s="158"/>
      <c r="B17" s="158"/>
      <c r="C17" s="166"/>
      <c r="D17" s="167"/>
      <c r="E17" s="168"/>
      <c r="F17" s="62"/>
      <c r="G17" s="62"/>
      <c r="H17" s="63"/>
      <c r="I17" s="61"/>
    </row>
    <row r="18" spans="1:10" s="31" customFormat="1" x14ac:dyDescent="0.2">
      <c r="A18" s="158" t="s">
        <v>43</v>
      </c>
      <c r="B18" s="165" t="s">
        <v>47</v>
      </c>
      <c r="C18" s="166" t="s">
        <v>45</v>
      </c>
      <c r="D18" s="167" t="s">
        <v>48</v>
      </c>
      <c r="E18" s="168"/>
      <c r="F18" s="62"/>
      <c r="G18" s="62"/>
      <c r="H18" s="63"/>
      <c r="I18" s="61"/>
      <c r="J18" s="6"/>
    </row>
    <row r="19" spans="1:10" s="31" customFormat="1" x14ac:dyDescent="0.2">
      <c r="A19" s="158"/>
      <c r="B19" s="158"/>
      <c r="C19" s="166"/>
      <c r="D19" s="167"/>
      <c r="E19" s="168"/>
      <c r="F19" s="62"/>
      <c r="G19" s="62"/>
      <c r="H19" s="63"/>
      <c r="I19" s="61"/>
      <c r="J19" s="6"/>
    </row>
    <row r="20" spans="1:10" s="31" customFormat="1" x14ac:dyDescent="0.2">
      <c r="A20" s="158" t="s">
        <v>43</v>
      </c>
      <c r="B20" s="165" t="s">
        <v>47</v>
      </c>
      <c r="C20" s="166" t="s">
        <v>45</v>
      </c>
      <c r="D20" s="167" t="s">
        <v>48</v>
      </c>
      <c r="E20" s="168"/>
      <c r="F20" s="62"/>
      <c r="G20" s="62"/>
      <c r="H20" s="63"/>
      <c r="I20" s="61"/>
      <c r="J20" s="6"/>
    </row>
    <row r="21" spans="1:10" s="31" customFormat="1" x14ac:dyDescent="0.2">
      <c r="A21" s="158"/>
      <c r="B21" s="158"/>
      <c r="C21" s="166"/>
      <c r="D21" s="167"/>
      <c r="E21" s="168"/>
      <c r="F21" s="62"/>
      <c r="G21" s="62"/>
      <c r="H21" s="63"/>
      <c r="I21" s="61"/>
      <c r="J21" s="6"/>
    </row>
    <row r="22" spans="1:10" s="31" customFormat="1" x14ac:dyDescent="0.2">
      <c r="A22" s="53" t="s">
        <v>43</v>
      </c>
      <c r="B22" s="53" t="s">
        <v>44</v>
      </c>
      <c r="C22" s="55" t="s">
        <v>49</v>
      </c>
      <c r="D22" s="52" t="s">
        <v>46</v>
      </c>
      <c r="E22" s="32"/>
      <c r="F22" s="44"/>
      <c r="G22" s="44"/>
      <c r="H22" s="63"/>
      <c r="I22" s="61"/>
      <c r="J22" s="6"/>
    </row>
    <row r="23" spans="1:10" s="31" customFormat="1" x14ac:dyDescent="0.2">
      <c r="A23" s="53" t="s">
        <v>43</v>
      </c>
      <c r="B23" s="53" t="s">
        <v>44</v>
      </c>
      <c r="C23" s="55" t="s">
        <v>49</v>
      </c>
      <c r="D23" s="52" t="s">
        <v>46</v>
      </c>
      <c r="E23" s="32"/>
      <c r="F23" s="44"/>
      <c r="G23" s="44"/>
      <c r="H23" s="63"/>
      <c r="I23" s="61"/>
      <c r="J23" s="6"/>
    </row>
    <row r="24" spans="1:10" s="31" customFormat="1" x14ac:dyDescent="0.2">
      <c r="A24" s="53" t="s">
        <v>43</v>
      </c>
      <c r="B24" s="53" t="s">
        <v>44</v>
      </c>
      <c r="C24" s="55" t="s">
        <v>49</v>
      </c>
      <c r="D24" s="52" t="s">
        <v>46</v>
      </c>
      <c r="E24" s="32"/>
      <c r="F24" s="44"/>
      <c r="G24" s="44"/>
      <c r="H24" s="63"/>
      <c r="I24" s="61"/>
      <c r="J24" s="6"/>
    </row>
    <row r="25" spans="1:10" s="31" customFormat="1" x14ac:dyDescent="0.2">
      <c r="A25" s="53" t="s">
        <v>43</v>
      </c>
      <c r="B25" s="53" t="s">
        <v>44</v>
      </c>
      <c r="C25" s="55" t="s">
        <v>49</v>
      </c>
      <c r="D25" s="52" t="s">
        <v>46</v>
      </c>
      <c r="E25" s="32"/>
      <c r="F25" s="44"/>
      <c r="G25" s="44"/>
      <c r="H25" s="63"/>
      <c r="I25" s="61"/>
      <c r="J25" s="6"/>
    </row>
    <row r="26" spans="1:10" s="31" customFormat="1" x14ac:dyDescent="0.2">
      <c r="A26" s="53" t="s">
        <v>43</v>
      </c>
      <c r="B26" s="53" t="s">
        <v>44</v>
      </c>
      <c r="C26" s="55" t="s">
        <v>49</v>
      </c>
      <c r="D26" s="52" t="s">
        <v>46</v>
      </c>
      <c r="E26" s="32"/>
      <c r="F26" s="44"/>
      <c r="G26" s="44"/>
      <c r="H26" s="63"/>
      <c r="I26" s="61"/>
      <c r="J26" s="6"/>
    </row>
    <row r="27" spans="1:10" s="31" customFormat="1" x14ac:dyDescent="0.2">
      <c r="A27" s="158" t="s">
        <v>43</v>
      </c>
      <c r="B27" s="157" t="s">
        <v>47</v>
      </c>
      <c r="C27" s="171" t="s">
        <v>49</v>
      </c>
      <c r="D27" s="167" t="s">
        <v>48</v>
      </c>
      <c r="E27" s="170"/>
      <c r="F27" s="44"/>
      <c r="G27" s="44"/>
      <c r="H27" s="63"/>
      <c r="I27" s="61"/>
    </row>
    <row r="28" spans="1:10" s="31" customFormat="1" x14ac:dyDescent="0.2">
      <c r="A28" s="158"/>
      <c r="B28" s="157"/>
      <c r="C28" s="171"/>
      <c r="D28" s="167"/>
      <c r="E28" s="170"/>
      <c r="F28" s="44"/>
      <c r="G28" s="44"/>
      <c r="H28" s="63"/>
      <c r="I28" s="61"/>
    </row>
    <row r="29" spans="1:10" s="31" customFormat="1" x14ac:dyDescent="0.2">
      <c r="A29" s="158" t="s">
        <v>43</v>
      </c>
      <c r="B29" s="157" t="s">
        <v>47</v>
      </c>
      <c r="C29" s="159" t="s">
        <v>50</v>
      </c>
      <c r="D29" s="160" t="s">
        <v>48</v>
      </c>
      <c r="E29" s="172"/>
      <c r="F29" s="44"/>
      <c r="G29" s="44"/>
      <c r="H29" s="63"/>
      <c r="I29" s="61"/>
    </row>
    <row r="30" spans="1:10" s="31" customFormat="1" x14ac:dyDescent="0.2">
      <c r="A30" s="158"/>
      <c r="B30" s="173"/>
      <c r="C30" s="159"/>
      <c r="D30" s="160"/>
      <c r="E30" s="172"/>
      <c r="F30" s="62"/>
      <c r="G30" s="62"/>
      <c r="H30" s="63"/>
      <c r="I30" s="61"/>
    </row>
    <row r="31" spans="1:10" s="31" customFormat="1" ht="12.75" customHeight="1" x14ac:dyDescent="0.2">
      <c r="A31" s="158" t="s">
        <v>43</v>
      </c>
      <c r="B31" s="157" t="s">
        <v>47</v>
      </c>
      <c r="C31" s="159" t="s">
        <v>50</v>
      </c>
      <c r="D31" s="160" t="s">
        <v>48</v>
      </c>
      <c r="E31" s="172"/>
      <c r="F31" s="44"/>
      <c r="G31" s="44"/>
      <c r="H31" s="63"/>
      <c r="I31" s="61"/>
    </row>
    <row r="32" spans="1:10" s="31" customFormat="1" x14ac:dyDescent="0.2">
      <c r="A32" s="158"/>
      <c r="B32" s="173"/>
      <c r="C32" s="159"/>
      <c r="D32" s="160"/>
      <c r="E32" s="172"/>
      <c r="F32" s="62"/>
      <c r="G32" s="62"/>
      <c r="H32" s="63"/>
      <c r="I32" s="61"/>
    </row>
    <row r="33" spans="1:9" s="31" customFormat="1" x14ac:dyDescent="0.2">
      <c r="A33" s="158" t="s">
        <v>43</v>
      </c>
      <c r="B33" s="157" t="s">
        <v>47</v>
      </c>
      <c r="C33" s="159" t="s">
        <v>50</v>
      </c>
      <c r="D33" s="160" t="s">
        <v>48</v>
      </c>
      <c r="E33" s="172"/>
      <c r="F33" s="44"/>
      <c r="G33" s="44"/>
      <c r="H33" s="63"/>
      <c r="I33" s="61"/>
    </row>
    <row r="34" spans="1:9" s="31" customFormat="1" x14ac:dyDescent="0.2">
      <c r="A34" s="158"/>
      <c r="B34" s="173"/>
      <c r="C34" s="159"/>
      <c r="D34" s="160"/>
      <c r="E34" s="172"/>
      <c r="F34" s="62"/>
      <c r="G34" s="62"/>
      <c r="H34" s="63"/>
      <c r="I34" s="61"/>
    </row>
    <row r="35" spans="1:9" s="31" customFormat="1" x14ac:dyDescent="0.2">
      <c r="A35" s="162" t="s">
        <v>43</v>
      </c>
      <c r="B35" s="157" t="s">
        <v>47</v>
      </c>
      <c r="C35" s="159" t="s">
        <v>50</v>
      </c>
      <c r="D35" s="160" t="s">
        <v>51</v>
      </c>
      <c r="E35" s="161"/>
      <c r="F35" s="44"/>
      <c r="G35" s="44"/>
      <c r="H35" s="63"/>
      <c r="I35" s="61"/>
    </row>
    <row r="36" spans="1:9" s="31" customFormat="1" x14ac:dyDescent="0.2">
      <c r="A36" s="163"/>
      <c r="B36" s="157"/>
      <c r="C36" s="159"/>
      <c r="D36" s="160"/>
      <c r="E36" s="161"/>
      <c r="F36" s="62"/>
      <c r="G36" s="62"/>
      <c r="H36" s="63"/>
      <c r="I36" s="61"/>
    </row>
    <row r="37" spans="1:9" s="31" customFormat="1" x14ac:dyDescent="0.2">
      <c r="A37" s="164"/>
      <c r="B37" s="157"/>
      <c r="C37" s="159"/>
      <c r="D37" s="160"/>
      <c r="E37" s="161"/>
      <c r="F37" s="62"/>
      <c r="G37" s="62"/>
      <c r="H37" s="63"/>
      <c r="I37" s="61"/>
    </row>
    <row r="38" spans="1:9" s="31" customFormat="1" x14ac:dyDescent="0.2">
      <c r="A38" s="158" t="s">
        <v>43</v>
      </c>
      <c r="B38" s="157" t="s">
        <v>47</v>
      </c>
      <c r="C38" s="159" t="s">
        <v>50</v>
      </c>
      <c r="D38" s="160" t="s">
        <v>51</v>
      </c>
      <c r="E38" s="161"/>
      <c r="F38" s="44"/>
      <c r="G38" s="44"/>
      <c r="H38" s="63"/>
      <c r="I38" s="61"/>
    </row>
    <row r="39" spans="1:9" s="31" customFormat="1" x14ac:dyDescent="0.2">
      <c r="A39" s="158"/>
      <c r="B39" s="157"/>
      <c r="C39" s="159"/>
      <c r="D39" s="160"/>
      <c r="E39" s="161"/>
      <c r="F39" s="62"/>
      <c r="G39" s="62"/>
      <c r="H39" s="63"/>
      <c r="I39" s="61"/>
    </row>
    <row r="40" spans="1:9" s="31" customFormat="1" x14ac:dyDescent="0.2">
      <c r="A40" s="158"/>
      <c r="B40" s="157"/>
      <c r="C40" s="159"/>
      <c r="D40" s="160"/>
      <c r="E40" s="161"/>
      <c r="F40" s="62"/>
      <c r="G40" s="62"/>
      <c r="H40" s="63"/>
      <c r="I40" s="61"/>
    </row>
    <row r="41" spans="1:9" s="31" customFormat="1" x14ac:dyDescent="0.2">
      <c r="A41" s="158"/>
      <c r="B41" s="157"/>
      <c r="C41" s="159"/>
      <c r="D41" s="160"/>
      <c r="E41" s="161"/>
      <c r="F41" s="62"/>
      <c r="G41" s="62"/>
      <c r="H41" s="63"/>
      <c r="I41" s="61"/>
    </row>
    <row r="42" spans="1:9" s="31" customFormat="1" x14ac:dyDescent="0.2">
      <c r="A42" s="158" t="s">
        <v>43</v>
      </c>
      <c r="B42" s="157" t="s">
        <v>47</v>
      </c>
      <c r="C42" s="159" t="s">
        <v>50</v>
      </c>
      <c r="D42" s="160" t="s">
        <v>51</v>
      </c>
      <c r="E42" s="161"/>
      <c r="F42" s="44"/>
      <c r="G42" s="44"/>
      <c r="H42" s="63"/>
      <c r="I42" s="61"/>
    </row>
    <row r="43" spans="1:9" s="31" customFormat="1" x14ac:dyDescent="0.2">
      <c r="A43" s="158"/>
      <c r="B43" s="157"/>
      <c r="C43" s="159"/>
      <c r="D43" s="160"/>
      <c r="E43" s="161"/>
      <c r="F43" s="62"/>
      <c r="G43" s="62"/>
      <c r="H43" s="63"/>
      <c r="I43" s="61"/>
    </row>
    <row r="44" spans="1:9" s="31" customFormat="1" x14ac:dyDescent="0.2">
      <c r="A44" s="158"/>
      <c r="B44" s="157"/>
      <c r="C44" s="159"/>
      <c r="D44" s="160"/>
      <c r="E44" s="161"/>
      <c r="F44" s="62"/>
      <c r="G44" s="62"/>
      <c r="H44" s="63"/>
      <c r="I44" s="61"/>
    </row>
    <row r="45" spans="1:9" s="31" customFormat="1" x14ac:dyDescent="0.2">
      <c r="A45" s="158"/>
      <c r="B45" s="157"/>
      <c r="C45" s="159"/>
      <c r="D45" s="160"/>
      <c r="E45" s="161"/>
      <c r="F45" s="62"/>
      <c r="G45" s="62"/>
      <c r="H45" s="63"/>
      <c r="I45" s="61"/>
    </row>
    <row r="46" spans="1:9" s="31" customFormat="1" x14ac:dyDescent="0.2">
      <c r="A46" s="158" t="s">
        <v>43</v>
      </c>
      <c r="B46" s="157" t="s">
        <v>47</v>
      </c>
      <c r="C46" s="159" t="s">
        <v>50</v>
      </c>
      <c r="D46" s="160" t="s">
        <v>51</v>
      </c>
      <c r="E46" s="161"/>
      <c r="F46" s="44"/>
      <c r="G46" s="44"/>
      <c r="H46" s="63"/>
      <c r="I46" s="61"/>
    </row>
    <row r="47" spans="1:9" s="31" customFormat="1" x14ac:dyDescent="0.2">
      <c r="A47" s="158"/>
      <c r="B47" s="157"/>
      <c r="C47" s="159"/>
      <c r="D47" s="160"/>
      <c r="E47" s="161"/>
      <c r="F47" s="62"/>
      <c r="G47" s="62"/>
      <c r="H47" s="63"/>
      <c r="I47" s="61"/>
    </row>
    <row r="48" spans="1:9" s="31" customFormat="1" x14ac:dyDescent="0.2">
      <c r="A48" s="158"/>
      <c r="B48" s="157"/>
      <c r="C48" s="159"/>
      <c r="D48" s="160"/>
      <c r="E48" s="161"/>
      <c r="F48" s="62"/>
      <c r="G48" s="62"/>
      <c r="H48" s="63"/>
      <c r="I48" s="61"/>
    </row>
    <row r="49" spans="1:9" s="31" customFormat="1" x14ac:dyDescent="0.2">
      <c r="A49" s="158"/>
      <c r="B49" s="157"/>
      <c r="C49" s="159"/>
      <c r="D49" s="160"/>
      <c r="E49" s="161"/>
      <c r="F49" s="62"/>
      <c r="G49" s="62"/>
      <c r="H49" s="63"/>
      <c r="I49" s="61"/>
    </row>
  </sheetData>
  <mergeCells count="61">
    <mergeCell ref="E33:E34"/>
    <mergeCell ref="E31:E32"/>
    <mergeCell ref="B29:B30"/>
    <mergeCell ref="C29:C30"/>
    <mergeCell ref="D29:D30"/>
    <mergeCell ref="E29:E30"/>
    <mergeCell ref="B33:B34"/>
    <mergeCell ref="C33:C34"/>
    <mergeCell ref="D33:D34"/>
    <mergeCell ref="B31:B32"/>
    <mergeCell ref="C31:C32"/>
    <mergeCell ref="D31:D32"/>
    <mergeCell ref="A1:I1"/>
    <mergeCell ref="A27:A28"/>
    <mergeCell ref="A18:A19"/>
    <mergeCell ref="E18:E19"/>
    <mergeCell ref="E27:E28"/>
    <mergeCell ref="C18:C19"/>
    <mergeCell ref="B18:B19"/>
    <mergeCell ref="D18:D19"/>
    <mergeCell ref="C27:C28"/>
    <mergeCell ref="B27:B28"/>
    <mergeCell ref="D27:D28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A20:A21"/>
    <mergeCell ref="B20:B21"/>
    <mergeCell ref="C20:C21"/>
    <mergeCell ref="D20:D21"/>
    <mergeCell ref="E20:E21"/>
    <mergeCell ref="E46:E49"/>
    <mergeCell ref="A35:A37"/>
    <mergeCell ref="B35:B37"/>
    <mergeCell ref="C35:C37"/>
    <mergeCell ref="D35:D37"/>
    <mergeCell ref="E35:E37"/>
    <mergeCell ref="E38:E41"/>
    <mergeCell ref="A38:A41"/>
    <mergeCell ref="B38:B41"/>
    <mergeCell ref="C38:C41"/>
    <mergeCell ref="D38:D41"/>
    <mergeCell ref="A42:A45"/>
    <mergeCell ref="C42:C45"/>
    <mergeCell ref="D42:D45"/>
    <mergeCell ref="E42:E45"/>
    <mergeCell ref="A46:A49"/>
    <mergeCell ref="B42:B45"/>
    <mergeCell ref="A29:A30"/>
    <mergeCell ref="B46:B49"/>
    <mergeCell ref="C46:C49"/>
    <mergeCell ref="D46:D49"/>
    <mergeCell ref="A33:A34"/>
    <mergeCell ref="A31:A32"/>
  </mergeCells>
  <phoneticPr fontId="0" type="noConversion"/>
  <pageMargins left="0.35433070866141736" right="0.23622047244094491" top="0.15748031496062992" bottom="0.15748031496062992" header="0.15748031496062992" footer="0.1574803149606299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8000"/>
  </sheetPr>
  <dimension ref="A1:M186"/>
  <sheetViews>
    <sheetView tabSelected="1" topLeftCell="C1" zoomScale="145" zoomScaleNormal="145" workbookViewId="0">
      <pane ySplit="3" topLeftCell="A71" activePane="bottomLeft" state="frozen"/>
      <selection pane="bottomLeft" activeCell="I85" sqref="I85"/>
    </sheetView>
  </sheetViews>
  <sheetFormatPr baseColWidth="10" defaultColWidth="56.5703125" defaultRowHeight="12.75" x14ac:dyDescent="0.2"/>
  <cols>
    <col min="1" max="1" width="13.85546875" style="80" bestFit="1" customWidth="1"/>
    <col min="2" max="2" width="22.42578125" style="80" bestFit="1" customWidth="1"/>
    <col min="3" max="3" width="8.42578125" style="80" bestFit="1" customWidth="1"/>
    <col min="4" max="4" width="27.7109375" style="80" bestFit="1" customWidth="1"/>
    <col min="5" max="5" width="3.140625" style="123" bestFit="1" customWidth="1"/>
    <col min="6" max="6" width="17" style="124" bestFit="1" customWidth="1"/>
    <col min="7" max="7" width="19.42578125" style="125" customWidth="1"/>
    <col min="8" max="8" width="24.28515625" style="118" bestFit="1" customWidth="1"/>
    <col min="9" max="9" width="11.85546875" style="119" bestFit="1" customWidth="1"/>
    <col min="10" max="10" width="8.140625" style="80" bestFit="1" customWidth="1"/>
    <col min="11" max="11" width="5" style="80" bestFit="1" customWidth="1"/>
    <col min="12" max="12" width="10.28515625" style="80" bestFit="1" customWidth="1"/>
    <col min="13" max="16384" width="56.5703125" style="80"/>
  </cols>
  <sheetData>
    <row r="1" spans="1:12" ht="26.25" x14ac:dyDescent="0.2">
      <c r="A1" s="180" t="s">
        <v>112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x14ac:dyDescent="0.2">
      <c r="A2" s="115"/>
      <c r="B2" s="115"/>
      <c r="C2" s="115"/>
      <c r="D2" s="116"/>
      <c r="E2" s="117"/>
      <c r="F2" s="116"/>
      <c r="G2" s="116"/>
    </row>
    <row r="3" spans="1:12" x14ac:dyDescent="0.2">
      <c r="E3" s="120"/>
      <c r="F3" s="130">
        <v>45225</v>
      </c>
      <c r="G3" s="129"/>
      <c r="J3" s="121" t="s">
        <v>52</v>
      </c>
      <c r="K3" s="121" t="s">
        <v>53</v>
      </c>
      <c r="L3" s="121" t="s">
        <v>54</v>
      </c>
    </row>
    <row r="4" spans="1:12" x14ac:dyDescent="0.2">
      <c r="A4" s="40" t="s">
        <v>55</v>
      </c>
      <c r="B4" s="41" t="s">
        <v>56</v>
      </c>
      <c r="C4" s="42" t="s">
        <v>45</v>
      </c>
      <c r="D4" s="36" t="s">
        <v>57</v>
      </c>
      <c r="E4" s="38">
        <v>1</v>
      </c>
      <c r="F4" s="62" t="s">
        <v>10</v>
      </c>
      <c r="G4" s="62" t="s">
        <v>11</v>
      </c>
      <c r="H4" s="63" t="s">
        <v>1</v>
      </c>
      <c r="I4" s="61" t="s">
        <v>114</v>
      </c>
      <c r="J4" s="64" t="str">
        <f>"6020693"</f>
        <v>6020693</v>
      </c>
      <c r="K4" s="64" t="str">
        <f>"13"</f>
        <v>13</v>
      </c>
      <c r="L4" s="64" t="str">
        <f>"1326"</f>
        <v>1326</v>
      </c>
    </row>
    <row r="5" spans="1:12" x14ac:dyDescent="0.2">
      <c r="A5" s="40" t="s">
        <v>55</v>
      </c>
      <c r="B5" s="41" t="s">
        <v>56</v>
      </c>
      <c r="C5" s="42" t="s">
        <v>45</v>
      </c>
      <c r="D5" s="36" t="s">
        <v>57</v>
      </c>
      <c r="E5" s="37">
        <v>2</v>
      </c>
      <c r="F5" s="62" t="s">
        <v>89</v>
      </c>
      <c r="G5" s="62" t="s">
        <v>90</v>
      </c>
      <c r="H5" s="63" t="s">
        <v>2</v>
      </c>
      <c r="I5" s="61" t="s">
        <v>115</v>
      </c>
      <c r="J5" s="64" t="str">
        <f>""</f>
        <v/>
      </c>
      <c r="K5" s="64" t="str">
        <f>""</f>
        <v/>
      </c>
      <c r="L5" s="64" t="str">
        <f>""</f>
        <v/>
      </c>
    </row>
    <row r="6" spans="1:12" x14ac:dyDescent="0.2">
      <c r="A6" s="40" t="s">
        <v>55</v>
      </c>
      <c r="B6" s="41" t="s">
        <v>56</v>
      </c>
      <c r="C6" s="42" t="s">
        <v>45</v>
      </c>
      <c r="D6" s="36" t="s">
        <v>57</v>
      </c>
      <c r="E6" s="37">
        <v>3</v>
      </c>
      <c r="F6" s="81" t="s">
        <v>116</v>
      </c>
      <c r="G6" s="81" t="s">
        <v>13</v>
      </c>
      <c r="H6" s="63" t="s">
        <v>2</v>
      </c>
      <c r="I6" s="61" t="s">
        <v>117</v>
      </c>
      <c r="J6" s="126"/>
      <c r="K6" s="126"/>
      <c r="L6" s="126"/>
    </row>
    <row r="7" spans="1:12" x14ac:dyDescent="0.2">
      <c r="A7" s="40" t="s">
        <v>55</v>
      </c>
      <c r="B7" s="41" t="s">
        <v>56</v>
      </c>
      <c r="C7" s="42" t="s">
        <v>45</v>
      </c>
      <c r="D7" s="36" t="s">
        <v>57</v>
      </c>
      <c r="E7" s="37">
        <v>4</v>
      </c>
      <c r="F7" s="62" t="s">
        <v>19</v>
      </c>
      <c r="G7" s="62" t="s">
        <v>20</v>
      </c>
      <c r="H7" s="63" t="s">
        <v>1</v>
      </c>
      <c r="I7" s="61" t="s">
        <v>118</v>
      </c>
      <c r="J7" s="64" t="str">
        <f>"7721568"</f>
        <v>7721568</v>
      </c>
      <c r="K7" s="64" t="str">
        <f>"6"</f>
        <v>6</v>
      </c>
      <c r="L7" s="64" t="str">
        <f>"629"</f>
        <v>629</v>
      </c>
    </row>
    <row r="8" spans="1:12" x14ac:dyDescent="0.2">
      <c r="A8" s="40" t="s">
        <v>55</v>
      </c>
      <c r="B8" s="41" t="s">
        <v>56</v>
      </c>
      <c r="C8" s="42" t="s">
        <v>45</v>
      </c>
      <c r="D8" s="36" t="s">
        <v>57</v>
      </c>
      <c r="E8" s="37">
        <v>5</v>
      </c>
      <c r="F8" s="62" t="s">
        <v>119</v>
      </c>
      <c r="G8" s="62" t="s">
        <v>120</v>
      </c>
      <c r="H8" s="63" t="s">
        <v>2</v>
      </c>
      <c r="I8" s="61" t="s">
        <v>121</v>
      </c>
      <c r="J8" s="64" t="str">
        <f>""</f>
        <v/>
      </c>
      <c r="K8" s="64" t="str">
        <f>""</f>
        <v/>
      </c>
      <c r="L8" s="64" t="str">
        <f>""</f>
        <v/>
      </c>
    </row>
    <row r="9" spans="1:12" x14ac:dyDescent="0.2">
      <c r="A9" s="40" t="s">
        <v>55</v>
      </c>
      <c r="B9" s="41" t="s">
        <v>56</v>
      </c>
      <c r="C9" s="42" t="s">
        <v>45</v>
      </c>
      <c r="D9" s="36" t="s">
        <v>57</v>
      </c>
      <c r="E9" s="37">
        <v>6</v>
      </c>
      <c r="F9" s="62" t="s">
        <v>122</v>
      </c>
      <c r="G9" s="81" t="s">
        <v>123</v>
      </c>
      <c r="H9" s="63" t="s">
        <v>6</v>
      </c>
      <c r="I9" s="83" t="s">
        <v>124</v>
      </c>
      <c r="J9" s="126"/>
      <c r="K9" s="126"/>
      <c r="L9" s="126"/>
    </row>
    <row r="10" spans="1:12" x14ac:dyDescent="0.2">
      <c r="A10" s="40" t="s">
        <v>55</v>
      </c>
      <c r="B10" s="41" t="s">
        <v>56</v>
      </c>
      <c r="C10" s="42" t="s">
        <v>45</v>
      </c>
      <c r="D10" s="36" t="s">
        <v>57</v>
      </c>
      <c r="E10" s="37">
        <v>7</v>
      </c>
      <c r="F10" s="62" t="s">
        <v>125</v>
      </c>
      <c r="G10" s="62" t="s">
        <v>11</v>
      </c>
      <c r="H10" s="63" t="s">
        <v>2</v>
      </c>
      <c r="I10" s="61" t="s">
        <v>126</v>
      </c>
      <c r="J10" s="64"/>
      <c r="K10" s="64" t="str">
        <f>""</f>
        <v/>
      </c>
      <c r="L10" s="64" t="str">
        <f>"(était)~ 800"</f>
        <v>(était)~ 800</v>
      </c>
    </row>
    <row r="11" spans="1:12" x14ac:dyDescent="0.2">
      <c r="A11" s="40" t="s">
        <v>55</v>
      </c>
      <c r="B11" s="41" t="s">
        <v>56</v>
      </c>
      <c r="C11" s="42" t="s">
        <v>45</v>
      </c>
      <c r="D11" s="36" t="s">
        <v>57</v>
      </c>
      <c r="E11" s="37">
        <v>8</v>
      </c>
      <c r="F11" s="81" t="s">
        <v>127</v>
      </c>
      <c r="G11" s="81" t="s">
        <v>128</v>
      </c>
      <c r="H11" s="63" t="s">
        <v>7</v>
      </c>
      <c r="I11" s="83" t="s">
        <v>129</v>
      </c>
      <c r="J11" s="126"/>
      <c r="K11" s="126"/>
      <c r="L11" s="126"/>
    </row>
    <row r="12" spans="1:12" x14ac:dyDescent="0.2">
      <c r="A12" s="40" t="s">
        <v>55</v>
      </c>
      <c r="B12" s="41" t="s">
        <v>56</v>
      </c>
      <c r="C12" s="42" t="s">
        <v>45</v>
      </c>
      <c r="D12" s="36" t="s">
        <v>57</v>
      </c>
      <c r="E12" s="37">
        <v>9</v>
      </c>
      <c r="F12" s="81" t="s">
        <v>130</v>
      </c>
      <c r="G12" s="81" t="s">
        <v>131</v>
      </c>
      <c r="H12" s="82" t="s">
        <v>132</v>
      </c>
      <c r="I12" s="61" t="s">
        <v>133</v>
      </c>
      <c r="J12" s="126">
        <v>6941707</v>
      </c>
      <c r="K12" s="126"/>
      <c r="L12" s="126">
        <v>981</v>
      </c>
    </row>
    <row r="13" spans="1:12" x14ac:dyDescent="0.2">
      <c r="A13" s="40" t="s">
        <v>55</v>
      </c>
      <c r="B13" s="41" t="s">
        <v>56</v>
      </c>
      <c r="C13" s="42" t="s">
        <v>45</v>
      </c>
      <c r="D13" s="36" t="s">
        <v>57</v>
      </c>
      <c r="E13" s="37">
        <v>10</v>
      </c>
      <c r="F13" s="62" t="s">
        <v>134</v>
      </c>
      <c r="G13" s="62" t="s">
        <v>101</v>
      </c>
      <c r="H13" s="63" t="s">
        <v>2</v>
      </c>
      <c r="I13" s="61" t="s">
        <v>135</v>
      </c>
      <c r="J13" s="64" t="str">
        <f>"7114919"</f>
        <v>7114919</v>
      </c>
      <c r="K13" s="64" t="str">
        <f>"7"</f>
        <v>7</v>
      </c>
      <c r="L13" s="64" t="str">
        <f>"714"</f>
        <v>714</v>
      </c>
    </row>
    <row r="14" spans="1:12" x14ac:dyDescent="0.2">
      <c r="A14" s="40" t="s">
        <v>55</v>
      </c>
      <c r="B14" s="41" t="s">
        <v>56</v>
      </c>
      <c r="C14" s="42" t="s">
        <v>45</v>
      </c>
      <c r="D14" s="36" t="s">
        <v>57</v>
      </c>
      <c r="E14" s="37">
        <v>11</v>
      </c>
      <c r="F14" s="62" t="s">
        <v>136</v>
      </c>
      <c r="G14" s="62" t="s">
        <v>23</v>
      </c>
      <c r="H14" s="63" t="s">
        <v>1</v>
      </c>
      <c r="I14" s="61" t="s">
        <v>137</v>
      </c>
      <c r="J14" s="64" t="str">
        <f>"4449906"</f>
        <v>4449906</v>
      </c>
      <c r="K14" s="64" t="str">
        <f>"7"</f>
        <v>7</v>
      </c>
      <c r="L14" s="64" t="str">
        <f>"739"</f>
        <v>739</v>
      </c>
    </row>
    <row r="15" spans="1:12" ht="25.5" x14ac:dyDescent="0.2">
      <c r="A15" s="40" t="s">
        <v>55</v>
      </c>
      <c r="B15" s="41" t="s">
        <v>56</v>
      </c>
      <c r="C15" s="42" t="s">
        <v>45</v>
      </c>
      <c r="D15" s="36" t="s">
        <v>57</v>
      </c>
      <c r="E15" s="37">
        <v>12</v>
      </c>
      <c r="F15" s="81" t="s">
        <v>95</v>
      </c>
      <c r="G15" s="81" t="s">
        <v>96</v>
      </c>
      <c r="H15" s="82" t="s">
        <v>97</v>
      </c>
      <c r="I15" s="61" t="s">
        <v>138</v>
      </c>
      <c r="J15" s="126"/>
      <c r="K15" s="126"/>
      <c r="L15" s="126"/>
    </row>
    <row r="16" spans="1:12" x14ac:dyDescent="0.2">
      <c r="A16" s="40" t="s">
        <v>55</v>
      </c>
      <c r="B16" s="41" t="s">
        <v>56</v>
      </c>
      <c r="C16" s="42" t="s">
        <v>45</v>
      </c>
      <c r="D16" s="36" t="s">
        <v>57</v>
      </c>
      <c r="E16" s="37">
        <v>13</v>
      </c>
      <c r="F16" s="81" t="s">
        <v>62</v>
      </c>
      <c r="G16" s="81" t="s">
        <v>5</v>
      </c>
      <c r="H16" s="63" t="s">
        <v>6</v>
      </c>
      <c r="I16" s="61" t="s">
        <v>139</v>
      </c>
      <c r="J16" s="126"/>
      <c r="K16" s="126"/>
      <c r="L16" s="126"/>
    </row>
    <row r="17" spans="1:12" x14ac:dyDescent="0.2">
      <c r="A17" s="40" t="s">
        <v>55</v>
      </c>
      <c r="B17" s="41" t="s">
        <v>56</v>
      </c>
      <c r="C17" s="42" t="s">
        <v>45</v>
      </c>
      <c r="D17" s="36" t="s">
        <v>57</v>
      </c>
      <c r="E17" s="37">
        <v>14</v>
      </c>
      <c r="F17" s="62" t="s">
        <v>140</v>
      </c>
      <c r="G17" s="62" t="s">
        <v>141</v>
      </c>
      <c r="H17" s="63" t="s">
        <v>1</v>
      </c>
      <c r="I17" s="61" t="s">
        <v>142</v>
      </c>
      <c r="J17" s="64" t="str">
        <f>""</f>
        <v/>
      </c>
      <c r="K17" s="64" t="str">
        <f>""</f>
        <v/>
      </c>
      <c r="L17" s="64" t="str">
        <f>""</f>
        <v/>
      </c>
    </row>
    <row r="18" spans="1:12" x14ac:dyDescent="0.2">
      <c r="A18" s="40" t="s">
        <v>55</v>
      </c>
      <c r="B18" s="41" t="s">
        <v>56</v>
      </c>
      <c r="C18" s="42" t="s">
        <v>45</v>
      </c>
      <c r="D18" s="36" t="s">
        <v>57</v>
      </c>
      <c r="E18" s="37">
        <v>15</v>
      </c>
      <c r="F18" s="81" t="s">
        <v>143</v>
      </c>
      <c r="G18" s="81" t="s">
        <v>144</v>
      </c>
      <c r="H18" s="63" t="s">
        <v>9</v>
      </c>
      <c r="I18" s="83" t="s">
        <v>145</v>
      </c>
      <c r="J18" s="126"/>
      <c r="K18" s="126"/>
      <c r="L18" s="126"/>
    </row>
    <row r="19" spans="1:12" x14ac:dyDescent="0.2">
      <c r="A19" s="40" t="s">
        <v>55</v>
      </c>
      <c r="B19" s="41" t="s">
        <v>56</v>
      </c>
      <c r="C19" s="43" t="s">
        <v>49</v>
      </c>
      <c r="D19" s="36" t="s">
        <v>57</v>
      </c>
      <c r="E19" s="12">
        <v>1</v>
      </c>
      <c r="F19" s="44" t="s">
        <v>146</v>
      </c>
      <c r="G19" s="44" t="s">
        <v>84</v>
      </c>
      <c r="H19" s="63" t="s">
        <v>1</v>
      </c>
      <c r="I19" s="61" t="s">
        <v>147</v>
      </c>
      <c r="J19" s="64" t="str">
        <f>"737904"</f>
        <v>737904</v>
      </c>
      <c r="K19" s="64" t="str">
        <f>"6"</f>
        <v>6</v>
      </c>
      <c r="L19" s="64" t="str">
        <f>"661"</f>
        <v>661</v>
      </c>
    </row>
    <row r="20" spans="1:12" x14ac:dyDescent="0.2">
      <c r="A20" s="40" t="s">
        <v>55</v>
      </c>
      <c r="B20" s="41" t="s">
        <v>56</v>
      </c>
      <c r="C20" s="43" t="s">
        <v>49</v>
      </c>
      <c r="D20" s="36" t="s">
        <v>57</v>
      </c>
      <c r="E20" s="13">
        <v>2</v>
      </c>
      <c r="F20" s="84" t="s">
        <v>148</v>
      </c>
      <c r="G20" s="84" t="s">
        <v>149</v>
      </c>
      <c r="H20" s="82" t="s">
        <v>1</v>
      </c>
      <c r="I20" s="61" t="s">
        <v>150</v>
      </c>
      <c r="J20" s="126"/>
      <c r="K20" s="126"/>
      <c r="L20" s="126"/>
    </row>
    <row r="21" spans="1:12" x14ac:dyDescent="0.2">
      <c r="A21" s="40" t="s">
        <v>55</v>
      </c>
      <c r="B21" s="41" t="s">
        <v>56</v>
      </c>
      <c r="C21" s="42" t="s">
        <v>45</v>
      </c>
      <c r="D21" s="36" t="s">
        <v>58</v>
      </c>
      <c r="E21" s="38">
        <v>1</v>
      </c>
      <c r="F21" s="62" t="s">
        <v>152</v>
      </c>
      <c r="G21" s="62" t="s">
        <v>153</v>
      </c>
      <c r="H21" s="63" t="s">
        <v>2</v>
      </c>
      <c r="I21" s="61" t="s">
        <v>154</v>
      </c>
      <c r="J21" s="127"/>
      <c r="K21" s="127"/>
      <c r="L21" s="127"/>
    </row>
    <row r="22" spans="1:12" x14ac:dyDescent="0.2">
      <c r="A22" s="40" t="s">
        <v>55</v>
      </c>
      <c r="B22" s="41" t="s">
        <v>56</v>
      </c>
      <c r="C22" s="42" t="s">
        <v>45</v>
      </c>
      <c r="D22" s="36" t="s">
        <v>58</v>
      </c>
      <c r="E22" s="37">
        <v>2</v>
      </c>
      <c r="F22" s="62" t="s">
        <v>155</v>
      </c>
      <c r="G22" s="62" t="s">
        <v>156</v>
      </c>
      <c r="H22" s="63" t="s">
        <v>157</v>
      </c>
      <c r="I22" s="61" t="s">
        <v>158</v>
      </c>
      <c r="J22" s="127"/>
      <c r="K22" s="127"/>
      <c r="L22" s="127"/>
    </row>
    <row r="23" spans="1:12" x14ac:dyDescent="0.2">
      <c r="A23" s="40" t="s">
        <v>55</v>
      </c>
      <c r="B23" s="41" t="s">
        <v>56</v>
      </c>
      <c r="C23" s="42" t="s">
        <v>45</v>
      </c>
      <c r="D23" s="36" t="s">
        <v>58</v>
      </c>
      <c r="E23" s="37">
        <v>3</v>
      </c>
      <c r="F23" s="62" t="s">
        <v>14</v>
      </c>
      <c r="G23" s="81" t="s">
        <v>15</v>
      </c>
      <c r="H23" s="63" t="s">
        <v>6</v>
      </c>
      <c r="I23" s="61" t="s">
        <v>159</v>
      </c>
      <c r="J23" s="127"/>
      <c r="K23" s="127"/>
      <c r="L23" s="127"/>
    </row>
    <row r="24" spans="1:12" x14ac:dyDescent="0.2">
      <c r="A24" s="40" t="s">
        <v>55</v>
      </c>
      <c r="B24" s="41" t="s">
        <v>56</v>
      </c>
      <c r="C24" s="42" t="s">
        <v>45</v>
      </c>
      <c r="D24" s="36" t="s">
        <v>58</v>
      </c>
      <c r="E24" s="37">
        <v>4</v>
      </c>
      <c r="F24" s="62" t="s">
        <v>160</v>
      </c>
      <c r="G24" s="62" t="s">
        <v>161</v>
      </c>
      <c r="H24" s="63" t="s">
        <v>2</v>
      </c>
      <c r="I24" s="61" t="s">
        <v>162</v>
      </c>
      <c r="J24" s="127"/>
      <c r="K24" s="127"/>
      <c r="L24" s="127"/>
    </row>
    <row r="25" spans="1:12" x14ac:dyDescent="0.2">
      <c r="A25" s="40" t="s">
        <v>55</v>
      </c>
      <c r="B25" s="41" t="s">
        <v>56</v>
      </c>
      <c r="C25" s="42" t="s">
        <v>45</v>
      </c>
      <c r="D25" s="36" t="s">
        <v>58</v>
      </c>
      <c r="E25" s="37">
        <v>5</v>
      </c>
      <c r="F25" s="62" t="s">
        <v>163</v>
      </c>
      <c r="G25" s="62" t="s">
        <v>86</v>
      </c>
      <c r="H25" s="63" t="s">
        <v>2</v>
      </c>
      <c r="I25" s="61" t="s">
        <v>164</v>
      </c>
      <c r="J25" s="127"/>
      <c r="K25" s="127"/>
      <c r="L25" s="127"/>
    </row>
    <row r="26" spans="1:12" x14ac:dyDescent="0.2">
      <c r="A26" s="40" t="s">
        <v>55</v>
      </c>
      <c r="B26" s="41" t="s">
        <v>56</v>
      </c>
      <c r="C26" s="42" t="s">
        <v>45</v>
      </c>
      <c r="D26" s="36" t="s">
        <v>58</v>
      </c>
      <c r="E26" s="37">
        <v>6</v>
      </c>
      <c r="F26" s="62" t="s">
        <v>165</v>
      </c>
      <c r="G26" s="62" t="s">
        <v>123</v>
      </c>
      <c r="H26" s="63" t="s">
        <v>157</v>
      </c>
      <c r="I26" s="61" t="s">
        <v>166</v>
      </c>
      <c r="J26" s="127"/>
      <c r="K26" s="127"/>
      <c r="L26" s="127"/>
    </row>
    <row r="27" spans="1:12" x14ac:dyDescent="0.2">
      <c r="A27" s="40" t="s">
        <v>55</v>
      </c>
      <c r="B27" s="41" t="s">
        <v>56</v>
      </c>
      <c r="C27" s="42" t="s">
        <v>45</v>
      </c>
      <c r="D27" s="36" t="s">
        <v>58</v>
      </c>
      <c r="E27" s="37">
        <v>7</v>
      </c>
      <c r="F27" s="62" t="s">
        <v>24</v>
      </c>
      <c r="G27" s="62" t="s">
        <v>8</v>
      </c>
      <c r="H27" s="63" t="s">
        <v>1</v>
      </c>
      <c r="I27" s="61" t="s">
        <v>167</v>
      </c>
      <c r="J27" s="127"/>
      <c r="K27" s="127"/>
      <c r="L27" s="127"/>
    </row>
    <row r="28" spans="1:12" x14ac:dyDescent="0.2">
      <c r="A28" s="40" t="s">
        <v>55</v>
      </c>
      <c r="B28" s="41" t="s">
        <v>56</v>
      </c>
      <c r="C28" s="42" t="s">
        <v>45</v>
      </c>
      <c r="D28" s="36" t="s">
        <v>58</v>
      </c>
      <c r="E28" s="37">
        <v>8</v>
      </c>
      <c r="F28" s="62" t="s">
        <v>168</v>
      </c>
      <c r="G28" s="62" t="s">
        <v>101</v>
      </c>
      <c r="H28" s="63" t="s">
        <v>9</v>
      </c>
      <c r="I28" s="61" t="s">
        <v>169</v>
      </c>
      <c r="J28" s="127"/>
      <c r="K28" s="127"/>
      <c r="L28" s="127"/>
    </row>
    <row r="29" spans="1:12" x14ac:dyDescent="0.2">
      <c r="A29" s="40" t="s">
        <v>55</v>
      </c>
      <c r="B29" s="41" t="s">
        <v>56</v>
      </c>
      <c r="C29" s="42" t="s">
        <v>45</v>
      </c>
      <c r="D29" s="36" t="s">
        <v>58</v>
      </c>
      <c r="E29" s="37">
        <v>9</v>
      </c>
      <c r="F29" s="62" t="s">
        <v>170</v>
      </c>
      <c r="G29" s="62" t="s">
        <v>171</v>
      </c>
      <c r="H29" s="63" t="s">
        <v>1</v>
      </c>
      <c r="I29" s="61" t="s">
        <v>172</v>
      </c>
      <c r="J29" s="127"/>
      <c r="K29" s="127"/>
      <c r="L29" s="127"/>
    </row>
    <row r="30" spans="1:12" x14ac:dyDescent="0.2">
      <c r="A30" s="40" t="s">
        <v>55</v>
      </c>
      <c r="B30" s="41" t="s">
        <v>56</v>
      </c>
      <c r="C30" s="42" t="s">
        <v>45</v>
      </c>
      <c r="D30" s="36" t="s">
        <v>58</v>
      </c>
      <c r="E30" s="37">
        <v>10</v>
      </c>
      <c r="F30" s="62" t="s">
        <v>173</v>
      </c>
      <c r="G30" s="62" t="s">
        <v>22</v>
      </c>
      <c r="H30" s="63" t="s">
        <v>6</v>
      </c>
      <c r="I30" s="61" t="s">
        <v>174</v>
      </c>
      <c r="J30" s="127"/>
      <c r="K30" s="127"/>
      <c r="L30" s="127"/>
    </row>
    <row r="31" spans="1:12" x14ac:dyDescent="0.2">
      <c r="A31" s="40" t="s">
        <v>55</v>
      </c>
      <c r="B31" s="41" t="s">
        <v>56</v>
      </c>
      <c r="C31" s="42" t="s">
        <v>45</v>
      </c>
      <c r="D31" s="36" t="s">
        <v>58</v>
      </c>
      <c r="E31" s="37">
        <v>11</v>
      </c>
      <c r="F31" s="62" t="s">
        <v>175</v>
      </c>
      <c r="G31" s="62" t="s">
        <v>176</v>
      </c>
      <c r="H31" s="63" t="s">
        <v>2</v>
      </c>
      <c r="I31" s="61" t="s">
        <v>177</v>
      </c>
      <c r="J31" s="127"/>
      <c r="K31" s="127"/>
      <c r="L31" s="127"/>
    </row>
    <row r="32" spans="1:12" x14ac:dyDescent="0.2">
      <c r="A32" s="40" t="s">
        <v>55</v>
      </c>
      <c r="B32" s="41" t="s">
        <v>56</v>
      </c>
      <c r="C32" s="42" t="s">
        <v>45</v>
      </c>
      <c r="D32" s="36" t="s">
        <v>58</v>
      </c>
      <c r="E32" s="37">
        <v>12</v>
      </c>
      <c r="F32" s="62" t="s">
        <v>178</v>
      </c>
      <c r="G32" s="81" t="s">
        <v>179</v>
      </c>
      <c r="H32" s="63" t="s">
        <v>2</v>
      </c>
      <c r="I32" s="128" t="s">
        <v>180</v>
      </c>
      <c r="J32" s="127"/>
      <c r="K32" s="127"/>
      <c r="L32" s="127"/>
    </row>
    <row r="33" spans="1:12" x14ac:dyDescent="0.2">
      <c r="A33" s="40" t="s">
        <v>55</v>
      </c>
      <c r="B33" s="41" t="s">
        <v>56</v>
      </c>
      <c r="C33" s="42" t="s">
        <v>45</v>
      </c>
      <c r="D33" s="36" t="s">
        <v>58</v>
      </c>
      <c r="E33" s="37">
        <v>13</v>
      </c>
      <c r="F33" s="62" t="s">
        <v>181</v>
      </c>
      <c r="G33" s="62" t="s">
        <v>182</v>
      </c>
      <c r="H33" s="63" t="s">
        <v>1</v>
      </c>
      <c r="I33" s="61" t="s">
        <v>183</v>
      </c>
      <c r="J33" s="127"/>
      <c r="K33" s="127"/>
      <c r="L33" s="127"/>
    </row>
    <row r="34" spans="1:12" x14ac:dyDescent="0.2">
      <c r="A34" s="40" t="s">
        <v>55</v>
      </c>
      <c r="B34" s="41" t="s">
        <v>56</v>
      </c>
      <c r="C34" s="42" t="s">
        <v>45</v>
      </c>
      <c r="D34" s="36" t="s">
        <v>58</v>
      </c>
      <c r="E34" s="37">
        <v>14</v>
      </c>
      <c r="F34" s="62" t="s">
        <v>184</v>
      </c>
      <c r="G34" s="62" t="s">
        <v>185</v>
      </c>
      <c r="H34" s="63" t="s">
        <v>1</v>
      </c>
      <c r="I34" s="61" t="s">
        <v>186</v>
      </c>
      <c r="J34" s="127"/>
      <c r="K34" s="127"/>
      <c r="L34" s="127"/>
    </row>
    <row r="35" spans="1:12" x14ac:dyDescent="0.2">
      <c r="A35" s="40" t="s">
        <v>55</v>
      </c>
      <c r="B35" s="41" t="s">
        <v>56</v>
      </c>
      <c r="C35" s="42" t="s">
        <v>45</v>
      </c>
      <c r="D35" s="36" t="s">
        <v>58</v>
      </c>
      <c r="E35" s="37">
        <v>15</v>
      </c>
      <c r="F35" s="62" t="s">
        <v>187</v>
      </c>
      <c r="G35" s="62" t="s">
        <v>188</v>
      </c>
      <c r="H35" s="63" t="s">
        <v>1</v>
      </c>
      <c r="I35" s="61" t="s">
        <v>189</v>
      </c>
      <c r="J35" s="127"/>
      <c r="K35" s="127"/>
      <c r="L35" s="127"/>
    </row>
    <row r="36" spans="1:12" x14ac:dyDescent="0.2">
      <c r="A36" s="40" t="s">
        <v>55</v>
      </c>
      <c r="B36" s="41" t="s">
        <v>56</v>
      </c>
      <c r="C36" s="42" t="s">
        <v>45</v>
      </c>
      <c r="D36" s="36" t="s">
        <v>58</v>
      </c>
      <c r="E36" s="37">
        <v>16</v>
      </c>
      <c r="F36" s="62" t="s">
        <v>190</v>
      </c>
      <c r="G36" s="62" t="s">
        <v>171</v>
      </c>
      <c r="H36" s="63" t="s">
        <v>1</v>
      </c>
      <c r="I36" s="61" t="s">
        <v>191</v>
      </c>
      <c r="J36" s="127"/>
      <c r="K36" s="127"/>
      <c r="L36" s="127"/>
    </row>
    <row r="37" spans="1:12" x14ac:dyDescent="0.2">
      <c r="A37" s="40" t="s">
        <v>55</v>
      </c>
      <c r="B37" s="41" t="s">
        <v>56</v>
      </c>
      <c r="C37" s="42" t="s">
        <v>45</v>
      </c>
      <c r="D37" s="36" t="s">
        <v>58</v>
      </c>
      <c r="E37" s="37">
        <v>17</v>
      </c>
      <c r="F37" s="62" t="s">
        <v>192</v>
      </c>
      <c r="G37" s="62" t="s">
        <v>193</v>
      </c>
      <c r="H37" s="63" t="s">
        <v>2</v>
      </c>
      <c r="I37" s="61" t="s">
        <v>194</v>
      </c>
      <c r="J37" s="127"/>
      <c r="K37" s="127"/>
      <c r="L37" s="127"/>
    </row>
    <row r="38" spans="1:12" x14ac:dyDescent="0.2">
      <c r="A38" s="40" t="s">
        <v>55</v>
      </c>
      <c r="B38" s="41" t="s">
        <v>56</v>
      </c>
      <c r="C38" s="42" t="s">
        <v>45</v>
      </c>
      <c r="D38" s="36" t="s">
        <v>58</v>
      </c>
      <c r="E38" s="37">
        <v>18</v>
      </c>
      <c r="F38" s="62" t="s">
        <v>195</v>
      </c>
      <c r="G38" s="62" t="s">
        <v>196</v>
      </c>
      <c r="H38" s="63" t="s">
        <v>1</v>
      </c>
      <c r="I38" s="61" t="s">
        <v>197</v>
      </c>
      <c r="J38" s="127"/>
      <c r="K38" s="127"/>
      <c r="L38" s="127"/>
    </row>
    <row r="39" spans="1:12" x14ac:dyDescent="0.2">
      <c r="A39" s="40" t="s">
        <v>55</v>
      </c>
      <c r="B39" s="41" t="s">
        <v>56</v>
      </c>
      <c r="C39" s="42" t="s">
        <v>45</v>
      </c>
      <c r="D39" s="36" t="s">
        <v>58</v>
      </c>
      <c r="E39" s="37">
        <v>19</v>
      </c>
      <c r="F39" s="62" t="s">
        <v>198</v>
      </c>
      <c r="G39" s="62" t="s">
        <v>199</v>
      </c>
      <c r="H39" s="63" t="s">
        <v>1</v>
      </c>
      <c r="I39" s="61" t="s">
        <v>200</v>
      </c>
      <c r="J39" s="127"/>
      <c r="K39" s="127"/>
      <c r="L39" s="127"/>
    </row>
    <row r="40" spans="1:12" x14ac:dyDescent="0.2">
      <c r="A40" s="40" t="s">
        <v>55</v>
      </c>
      <c r="B40" s="41" t="s">
        <v>56</v>
      </c>
      <c r="C40" s="42" t="s">
        <v>45</v>
      </c>
      <c r="D40" s="36" t="s">
        <v>58</v>
      </c>
      <c r="E40" s="37">
        <v>20</v>
      </c>
      <c r="F40" s="62" t="s">
        <v>201</v>
      </c>
      <c r="G40" s="62" t="s">
        <v>202</v>
      </c>
      <c r="H40" s="63" t="s">
        <v>1</v>
      </c>
      <c r="I40" s="61" t="s">
        <v>203</v>
      </c>
      <c r="J40" s="127"/>
      <c r="K40" s="127"/>
      <c r="L40" s="127"/>
    </row>
    <row r="41" spans="1:12" x14ac:dyDescent="0.2">
      <c r="A41" s="40" t="s">
        <v>55</v>
      </c>
      <c r="B41" s="41" t="s">
        <v>56</v>
      </c>
      <c r="C41" s="42" t="s">
        <v>45</v>
      </c>
      <c r="D41" s="36" t="s">
        <v>58</v>
      </c>
      <c r="E41" s="37">
        <v>21</v>
      </c>
      <c r="F41" s="62" t="s">
        <v>204</v>
      </c>
      <c r="G41" s="62" t="s">
        <v>98</v>
      </c>
      <c r="H41" s="63" t="s">
        <v>205</v>
      </c>
      <c r="I41" s="61" t="s">
        <v>206</v>
      </c>
      <c r="J41" s="127"/>
      <c r="K41" s="127"/>
      <c r="L41" s="127"/>
    </row>
    <row r="42" spans="1:12" x14ac:dyDescent="0.2">
      <c r="A42" s="40" t="s">
        <v>55</v>
      </c>
      <c r="B42" s="41" t="s">
        <v>56</v>
      </c>
      <c r="C42" s="42" t="s">
        <v>45</v>
      </c>
      <c r="D42" s="36" t="s">
        <v>58</v>
      </c>
      <c r="E42" s="37">
        <v>22</v>
      </c>
      <c r="F42" s="62" t="s">
        <v>207</v>
      </c>
      <c r="G42" s="62" t="s">
        <v>171</v>
      </c>
      <c r="H42" s="63" t="s">
        <v>1</v>
      </c>
      <c r="I42" s="61" t="s">
        <v>208</v>
      </c>
      <c r="J42" s="127"/>
      <c r="K42" s="127"/>
      <c r="L42" s="127"/>
    </row>
    <row r="43" spans="1:12" x14ac:dyDescent="0.2">
      <c r="A43" s="40" t="s">
        <v>55</v>
      </c>
      <c r="B43" s="41" t="s">
        <v>56</v>
      </c>
      <c r="C43" s="42" t="s">
        <v>45</v>
      </c>
      <c r="D43" s="36" t="s">
        <v>58</v>
      </c>
      <c r="E43" s="37">
        <v>23</v>
      </c>
      <c r="F43" s="62" t="s">
        <v>209</v>
      </c>
      <c r="G43" s="62" t="s">
        <v>210</v>
      </c>
      <c r="H43" s="63" t="s">
        <v>2</v>
      </c>
      <c r="I43" s="61" t="s">
        <v>211</v>
      </c>
      <c r="J43" s="127"/>
      <c r="K43" s="127"/>
      <c r="L43" s="127"/>
    </row>
    <row r="44" spans="1:12" x14ac:dyDescent="0.2">
      <c r="A44" s="40" t="s">
        <v>55</v>
      </c>
      <c r="B44" s="41" t="s">
        <v>56</v>
      </c>
      <c r="C44" s="42" t="s">
        <v>45</v>
      </c>
      <c r="D44" s="36" t="s">
        <v>58</v>
      </c>
      <c r="E44" s="37">
        <v>24</v>
      </c>
      <c r="F44" s="62" t="s">
        <v>16</v>
      </c>
      <c r="G44" s="62" t="s">
        <v>17</v>
      </c>
      <c r="H44" s="63" t="s">
        <v>2</v>
      </c>
      <c r="I44" s="61" t="s">
        <v>212</v>
      </c>
      <c r="J44" s="127"/>
      <c r="K44" s="127"/>
      <c r="L44" s="127"/>
    </row>
    <row r="45" spans="1:12" x14ac:dyDescent="0.2">
      <c r="A45" s="40" t="s">
        <v>55</v>
      </c>
      <c r="B45" s="41" t="s">
        <v>56</v>
      </c>
      <c r="C45" s="42" t="s">
        <v>45</v>
      </c>
      <c r="D45" s="36" t="s">
        <v>58</v>
      </c>
      <c r="E45" s="37">
        <v>25</v>
      </c>
      <c r="F45" s="62" t="s">
        <v>213</v>
      </c>
      <c r="G45" s="81" t="s">
        <v>214</v>
      </c>
      <c r="H45" s="63" t="s">
        <v>1</v>
      </c>
      <c r="I45" s="83" t="s">
        <v>215</v>
      </c>
      <c r="J45" s="127"/>
      <c r="K45" s="127"/>
      <c r="L45" s="127"/>
    </row>
    <row r="46" spans="1:12" x14ac:dyDescent="0.2">
      <c r="A46" s="40" t="s">
        <v>55</v>
      </c>
      <c r="B46" s="41" t="s">
        <v>56</v>
      </c>
      <c r="C46" s="42" t="s">
        <v>45</v>
      </c>
      <c r="D46" s="36" t="s">
        <v>58</v>
      </c>
      <c r="E46" s="37">
        <v>26</v>
      </c>
      <c r="F46" s="62" t="s">
        <v>216</v>
      </c>
      <c r="G46" s="62" t="s">
        <v>92</v>
      </c>
      <c r="H46" s="63" t="s">
        <v>1</v>
      </c>
      <c r="I46" s="61" t="s">
        <v>217</v>
      </c>
    </row>
    <row r="47" spans="1:12" x14ac:dyDescent="0.2">
      <c r="A47" s="40" t="s">
        <v>55</v>
      </c>
      <c r="B47" s="41" t="s">
        <v>56</v>
      </c>
      <c r="C47" s="43" t="s">
        <v>49</v>
      </c>
      <c r="D47" s="36" t="s">
        <v>58</v>
      </c>
      <c r="E47" s="12">
        <v>1</v>
      </c>
      <c r="F47" s="114" t="s">
        <v>151</v>
      </c>
      <c r="G47" s="44"/>
      <c r="H47" s="63"/>
      <c r="I47" s="61"/>
    </row>
    <row r="48" spans="1:12" x14ac:dyDescent="0.2">
      <c r="A48" s="139"/>
      <c r="B48" s="139"/>
      <c r="C48" s="139"/>
      <c r="D48" s="133"/>
      <c r="E48" s="140"/>
      <c r="F48" s="141">
        <v>45246</v>
      </c>
      <c r="G48" s="142"/>
      <c r="H48" s="86"/>
      <c r="I48" s="85"/>
      <c r="J48" s="139"/>
      <c r="K48" s="139"/>
      <c r="L48" s="139"/>
    </row>
    <row r="49" spans="1:13" x14ac:dyDescent="0.2">
      <c r="A49" s="174" t="s">
        <v>55</v>
      </c>
      <c r="B49" s="173" t="s">
        <v>59</v>
      </c>
      <c r="C49" s="179" t="s">
        <v>50</v>
      </c>
      <c r="D49" s="160" t="s">
        <v>60</v>
      </c>
      <c r="E49" s="182">
        <v>1</v>
      </c>
      <c r="F49" s="62" t="s">
        <v>12</v>
      </c>
      <c r="G49" s="62" t="s">
        <v>13</v>
      </c>
      <c r="H49" s="63" t="s">
        <v>1</v>
      </c>
      <c r="I49" s="61" t="s">
        <v>250</v>
      </c>
      <c r="J49" s="68" t="str">
        <f>"7110037"</f>
        <v>7110037</v>
      </c>
      <c r="K49" s="68" t="str">
        <f>"20"</f>
        <v>20</v>
      </c>
      <c r="L49" s="68" t="str">
        <f>"2053"</f>
        <v>2053</v>
      </c>
    </row>
    <row r="50" spans="1:13" x14ac:dyDescent="0.2">
      <c r="A50" s="174"/>
      <c r="B50" s="173"/>
      <c r="C50" s="179"/>
      <c r="D50" s="160"/>
      <c r="E50" s="182"/>
      <c r="F50" s="62" t="s">
        <v>19</v>
      </c>
      <c r="G50" s="62" t="s">
        <v>20</v>
      </c>
      <c r="H50" s="63" t="s">
        <v>1</v>
      </c>
      <c r="I50" s="61" t="s">
        <v>118</v>
      </c>
      <c r="J50" s="68" t="str">
        <f>"7721568"</f>
        <v>7721568</v>
      </c>
      <c r="K50" s="68" t="str">
        <f>"6"</f>
        <v>6</v>
      </c>
      <c r="L50" s="68" t="str">
        <f>"629"</f>
        <v>629</v>
      </c>
    </row>
    <row r="51" spans="1:13" x14ac:dyDescent="0.2">
      <c r="A51" s="174"/>
      <c r="B51" s="173"/>
      <c r="C51" s="179"/>
      <c r="D51" s="160"/>
      <c r="E51" s="182"/>
      <c r="F51" s="44" t="s">
        <v>146</v>
      </c>
      <c r="G51" s="44" t="s">
        <v>84</v>
      </c>
      <c r="H51" s="63" t="s">
        <v>1</v>
      </c>
      <c r="I51" s="61" t="s">
        <v>147</v>
      </c>
      <c r="J51" s="68" t="str">
        <f>""</f>
        <v/>
      </c>
      <c r="K51" s="68" t="str">
        <f>""</f>
        <v/>
      </c>
      <c r="L51" s="68" t="str">
        <f>""</f>
        <v/>
      </c>
      <c r="M51" s="61"/>
    </row>
    <row r="52" spans="1:13" x14ac:dyDescent="0.2">
      <c r="A52" s="174"/>
      <c r="B52" s="173"/>
      <c r="C52" s="179"/>
      <c r="D52" s="160"/>
      <c r="E52" s="182"/>
      <c r="F52" s="62" t="s">
        <v>170</v>
      </c>
      <c r="G52" s="62" t="s">
        <v>171</v>
      </c>
      <c r="H52" s="63" t="s">
        <v>1</v>
      </c>
      <c r="I52" s="61" t="s">
        <v>172</v>
      </c>
      <c r="J52" s="148"/>
      <c r="K52" s="148"/>
      <c r="L52" s="148"/>
      <c r="M52" s="61"/>
    </row>
    <row r="53" spans="1:13" x14ac:dyDescent="0.2">
      <c r="A53" s="174" t="s">
        <v>55</v>
      </c>
      <c r="B53" s="173" t="s">
        <v>59</v>
      </c>
      <c r="C53" s="179" t="s">
        <v>50</v>
      </c>
      <c r="D53" s="160" t="s">
        <v>60</v>
      </c>
      <c r="E53" s="178">
        <v>2</v>
      </c>
      <c r="F53" s="62" t="s">
        <v>136</v>
      </c>
      <c r="G53" s="62" t="s">
        <v>23</v>
      </c>
      <c r="H53" s="63" t="s">
        <v>1</v>
      </c>
      <c r="I53" s="61" t="s">
        <v>137</v>
      </c>
      <c r="J53" s="69"/>
      <c r="K53" s="69"/>
      <c r="L53" s="69"/>
      <c r="M53" s="61"/>
    </row>
    <row r="54" spans="1:13" x14ac:dyDescent="0.2">
      <c r="A54" s="174"/>
      <c r="B54" s="173"/>
      <c r="C54" s="179"/>
      <c r="D54" s="160"/>
      <c r="E54" s="178"/>
      <c r="F54" s="62" t="s">
        <v>251</v>
      </c>
      <c r="G54" s="62" t="s">
        <v>156</v>
      </c>
      <c r="H54" s="63" t="s">
        <v>1</v>
      </c>
      <c r="I54" s="61" t="s">
        <v>252</v>
      </c>
      <c r="J54" s="69"/>
      <c r="K54" s="69"/>
      <c r="L54" s="69"/>
      <c r="M54" s="61"/>
    </row>
    <row r="55" spans="1:13" x14ac:dyDescent="0.2">
      <c r="A55" s="174"/>
      <c r="B55" s="173"/>
      <c r="C55" s="179"/>
      <c r="D55" s="160"/>
      <c r="E55" s="178"/>
      <c r="F55" s="62" t="s">
        <v>140</v>
      </c>
      <c r="G55" s="62" t="s">
        <v>141</v>
      </c>
      <c r="H55" s="63" t="s">
        <v>1</v>
      </c>
      <c r="I55" s="61" t="s">
        <v>142</v>
      </c>
      <c r="J55" s="69"/>
      <c r="K55" s="69"/>
      <c r="L55" s="69"/>
      <c r="M55" s="61"/>
    </row>
    <row r="56" spans="1:13" x14ac:dyDescent="0.2">
      <c r="A56" s="174" t="s">
        <v>55</v>
      </c>
      <c r="B56" s="173" t="s">
        <v>59</v>
      </c>
      <c r="C56" s="179" t="s">
        <v>50</v>
      </c>
      <c r="D56" s="160" t="s">
        <v>60</v>
      </c>
      <c r="E56" s="178">
        <v>3</v>
      </c>
      <c r="F56" s="62" t="s">
        <v>267</v>
      </c>
      <c r="G56" s="62" t="s">
        <v>268</v>
      </c>
      <c r="H56" s="63" t="s">
        <v>9</v>
      </c>
      <c r="I56" s="61" t="s">
        <v>269</v>
      </c>
      <c r="J56" s="69"/>
      <c r="K56" s="69"/>
      <c r="L56" s="69"/>
      <c r="M56" s="61"/>
    </row>
    <row r="57" spans="1:13" x14ac:dyDescent="0.2">
      <c r="A57" s="174"/>
      <c r="B57" s="173"/>
      <c r="C57" s="179"/>
      <c r="D57" s="160"/>
      <c r="E57" s="178"/>
      <c r="F57" s="62" t="s">
        <v>122</v>
      </c>
      <c r="G57" s="62" t="s">
        <v>227</v>
      </c>
      <c r="H57" s="63" t="s">
        <v>6</v>
      </c>
      <c r="I57" s="61" t="s">
        <v>124</v>
      </c>
      <c r="J57" s="69"/>
      <c r="K57" s="69"/>
      <c r="L57" s="69"/>
      <c r="M57" s="61"/>
    </row>
    <row r="58" spans="1:13" x14ac:dyDescent="0.2">
      <c r="A58" s="174"/>
      <c r="B58" s="173"/>
      <c r="C58" s="179"/>
      <c r="D58" s="160"/>
      <c r="E58" s="178"/>
      <c r="F58" s="62" t="s">
        <v>62</v>
      </c>
      <c r="G58" s="62" t="s">
        <v>5</v>
      </c>
      <c r="H58" s="63" t="s">
        <v>6</v>
      </c>
      <c r="I58" s="61" t="s">
        <v>139</v>
      </c>
      <c r="J58" s="69"/>
      <c r="K58" s="69"/>
      <c r="L58" s="69"/>
      <c r="M58" s="61"/>
    </row>
    <row r="59" spans="1:13" x14ac:dyDescent="0.2">
      <c r="A59" s="174" t="s">
        <v>55</v>
      </c>
      <c r="B59" s="173" t="s">
        <v>59</v>
      </c>
      <c r="C59" s="176" t="s">
        <v>50</v>
      </c>
      <c r="D59" s="177" t="s">
        <v>60</v>
      </c>
      <c r="E59" s="178">
        <v>4</v>
      </c>
      <c r="F59" s="62" t="s">
        <v>165</v>
      </c>
      <c r="G59" s="62" t="s">
        <v>123</v>
      </c>
      <c r="H59" s="63" t="s">
        <v>157</v>
      </c>
      <c r="I59" s="61" t="s">
        <v>166</v>
      </c>
      <c r="J59" s="74"/>
      <c r="K59" s="69"/>
      <c r="L59" s="68" t="str">
        <f>"600"</f>
        <v>600</v>
      </c>
      <c r="M59" s="61"/>
    </row>
    <row r="60" spans="1:13" x14ac:dyDescent="0.2">
      <c r="A60" s="174"/>
      <c r="B60" s="173"/>
      <c r="C60" s="176"/>
      <c r="D60" s="177"/>
      <c r="E60" s="178"/>
      <c r="F60" s="62" t="s">
        <v>155</v>
      </c>
      <c r="G60" s="62" t="s">
        <v>156</v>
      </c>
      <c r="H60" s="63" t="s">
        <v>157</v>
      </c>
      <c r="I60" s="61" t="s">
        <v>158</v>
      </c>
      <c r="J60" s="69"/>
      <c r="K60" s="69"/>
      <c r="L60" s="68" t="str">
        <f>"800"</f>
        <v>800</v>
      </c>
      <c r="M60" s="61"/>
    </row>
    <row r="61" spans="1:13" x14ac:dyDescent="0.2">
      <c r="A61" s="175"/>
      <c r="B61" s="173"/>
      <c r="C61" s="175"/>
      <c r="D61" s="177"/>
      <c r="E61" s="178"/>
      <c r="F61" s="62" t="s">
        <v>270</v>
      </c>
      <c r="G61" s="62" t="s">
        <v>11</v>
      </c>
      <c r="H61" s="63" t="s">
        <v>157</v>
      </c>
      <c r="I61" s="61" t="s">
        <v>271</v>
      </c>
      <c r="J61" s="69"/>
      <c r="K61" s="69"/>
      <c r="L61" s="68" t="str">
        <f>"600"</f>
        <v>600</v>
      </c>
      <c r="M61" s="61"/>
    </row>
    <row r="62" spans="1:13" x14ac:dyDescent="0.2">
      <c r="A62" s="174" t="s">
        <v>55</v>
      </c>
      <c r="B62" s="173" t="s">
        <v>59</v>
      </c>
      <c r="C62" s="176" t="s">
        <v>50</v>
      </c>
      <c r="D62" s="177" t="s">
        <v>60</v>
      </c>
      <c r="E62" s="178">
        <v>5</v>
      </c>
      <c r="F62" s="62" t="s">
        <v>119</v>
      </c>
      <c r="G62" s="62" t="s">
        <v>120</v>
      </c>
      <c r="H62" s="63" t="s">
        <v>2</v>
      </c>
      <c r="I62" s="61" t="s">
        <v>121</v>
      </c>
      <c r="J62" s="69"/>
      <c r="K62" s="69"/>
      <c r="L62" s="68"/>
      <c r="M62" s="61"/>
    </row>
    <row r="63" spans="1:13" x14ac:dyDescent="0.2">
      <c r="A63" s="174"/>
      <c r="B63" s="173"/>
      <c r="C63" s="176"/>
      <c r="D63" s="177"/>
      <c r="E63" s="178"/>
      <c r="F63" s="62" t="s">
        <v>152</v>
      </c>
      <c r="G63" s="62" t="s">
        <v>153</v>
      </c>
      <c r="H63" s="63" t="s">
        <v>2</v>
      </c>
      <c r="I63" s="61" t="s">
        <v>154</v>
      </c>
      <c r="J63" s="69"/>
      <c r="K63" s="69"/>
      <c r="L63" s="68"/>
      <c r="M63" s="61"/>
    </row>
    <row r="64" spans="1:13" x14ac:dyDescent="0.2">
      <c r="A64" s="175"/>
      <c r="B64" s="173"/>
      <c r="C64" s="175"/>
      <c r="D64" s="177"/>
      <c r="E64" s="178"/>
      <c r="F64" s="62" t="s">
        <v>125</v>
      </c>
      <c r="G64" s="62" t="s">
        <v>11</v>
      </c>
      <c r="H64" s="63" t="s">
        <v>2</v>
      </c>
      <c r="I64" s="61" t="s">
        <v>126</v>
      </c>
      <c r="J64" s="69"/>
      <c r="K64" s="69"/>
      <c r="L64" s="68"/>
      <c r="M64" s="61"/>
    </row>
    <row r="65" spans="1:13" x14ac:dyDescent="0.2">
      <c r="A65" s="174" t="s">
        <v>55</v>
      </c>
      <c r="B65" s="173" t="s">
        <v>59</v>
      </c>
      <c r="C65" s="176" t="s">
        <v>50</v>
      </c>
      <c r="D65" s="160" t="s">
        <v>61</v>
      </c>
      <c r="E65" s="181">
        <v>1</v>
      </c>
      <c r="F65" s="62" t="s">
        <v>224</v>
      </c>
      <c r="G65" s="62" t="s">
        <v>144</v>
      </c>
      <c r="H65" s="63" t="s">
        <v>9</v>
      </c>
      <c r="I65" s="61" t="s">
        <v>145</v>
      </c>
      <c r="M65" s="61"/>
    </row>
    <row r="66" spans="1:13" x14ac:dyDescent="0.2">
      <c r="A66" s="174"/>
      <c r="B66" s="173"/>
      <c r="C66" s="176"/>
      <c r="D66" s="160"/>
      <c r="E66" s="181"/>
      <c r="F66" s="62" t="s">
        <v>264</v>
      </c>
      <c r="G66" s="62" t="s">
        <v>265</v>
      </c>
      <c r="H66" s="63" t="s">
        <v>257</v>
      </c>
      <c r="I66" s="61" t="s">
        <v>266</v>
      </c>
      <c r="M66" s="61"/>
    </row>
    <row r="67" spans="1:13" x14ac:dyDescent="0.2">
      <c r="A67" s="174"/>
      <c r="B67" s="173"/>
      <c r="C67" s="176"/>
      <c r="D67" s="160"/>
      <c r="E67" s="181"/>
      <c r="F67" s="62" t="s">
        <v>256</v>
      </c>
      <c r="G67" s="62" t="s">
        <v>13</v>
      </c>
      <c r="H67" s="63" t="s">
        <v>257</v>
      </c>
      <c r="I67" s="61" t="s">
        <v>258</v>
      </c>
      <c r="M67" s="61"/>
    </row>
    <row r="68" spans="1:13" x14ac:dyDescent="0.2">
      <c r="A68" s="174" t="s">
        <v>55</v>
      </c>
      <c r="B68" s="173" t="s">
        <v>59</v>
      </c>
      <c r="C68" s="176" t="s">
        <v>50</v>
      </c>
      <c r="D68" s="160" t="s">
        <v>61</v>
      </c>
      <c r="E68" s="161">
        <v>2</v>
      </c>
      <c r="F68" s="62" t="s">
        <v>192</v>
      </c>
      <c r="G68" s="62" t="s">
        <v>193</v>
      </c>
      <c r="H68" s="63" t="s">
        <v>2</v>
      </c>
      <c r="I68" s="61" t="s">
        <v>194</v>
      </c>
      <c r="M68" s="61"/>
    </row>
    <row r="69" spans="1:13" x14ac:dyDescent="0.2">
      <c r="A69" s="174"/>
      <c r="B69" s="173"/>
      <c r="C69" s="176"/>
      <c r="D69" s="160"/>
      <c r="E69" s="161"/>
      <c r="F69" s="62" t="s">
        <v>178</v>
      </c>
      <c r="G69" s="62" t="s">
        <v>179</v>
      </c>
      <c r="H69" s="63" t="s">
        <v>2</v>
      </c>
      <c r="I69" s="61" t="s">
        <v>180</v>
      </c>
      <c r="M69" s="61"/>
    </row>
    <row r="70" spans="1:13" x14ac:dyDescent="0.2">
      <c r="A70" s="174"/>
      <c r="B70" s="173"/>
      <c r="C70" s="176"/>
      <c r="D70" s="160"/>
      <c r="E70" s="161"/>
      <c r="F70" s="62" t="s">
        <v>160</v>
      </c>
      <c r="G70" s="62" t="s">
        <v>161</v>
      </c>
      <c r="H70" s="63" t="s">
        <v>2</v>
      </c>
      <c r="I70" s="61" t="s">
        <v>162</v>
      </c>
      <c r="M70" s="61"/>
    </row>
    <row r="71" spans="1:13" x14ac:dyDescent="0.2">
      <c r="A71" s="174" t="s">
        <v>55</v>
      </c>
      <c r="B71" s="173" t="s">
        <v>59</v>
      </c>
      <c r="C71" s="176" t="s">
        <v>50</v>
      </c>
      <c r="D71" s="160" t="s">
        <v>61</v>
      </c>
      <c r="E71" s="161">
        <v>3</v>
      </c>
      <c r="F71" s="62" t="s">
        <v>209</v>
      </c>
      <c r="G71" s="62" t="s">
        <v>210</v>
      </c>
      <c r="H71" s="63" t="s">
        <v>2</v>
      </c>
      <c r="I71" s="61" t="s">
        <v>211</v>
      </c>
      <c r="M71" s="61"/>
    </row>
    <row r="72" spans="1:13" x14ac:dyDescent="0.2">
      <c r="A72" s="174"/>
      <c r="B72" s="173"/>
      <c r="C72" s="176"/>
      <c r="D72" s="160"/>
      <c r="E72" s="161"/>
      <c r="F72" s="62" t="s">
        <v>16</v>
      </c>
      <c r="G72" s="62" t="s">
        <v>17</v>
      </c>
      <c r="H72" s="63" t="s">
        <v>2</v>
      </c>
      <c r="I72" s="61" t="s">
        <v>212</v>
      </c>
      <c r="M72" s="61"/>
    </row>
    <row r="73" spans="1:13" x14ac:dyDescent="0.2">
      <c r="A73" s="174"/>
      <c r="B73" s="173"/>
      <c r="C73" s="176"/>
      <c r="D73" s="160"/>
      <c r="E73" s="161"/>
      <c r="F73" s="44" t="s">
        <v>221</v>
      </c>
      <c r="G73" s="44" t="s">
        <v>222</v>
      </c>
      <c r="H73" s="63" t="s">
        <v>2</v>
      </c>
      <c r="I73" s="61" t="s">
        <v>223</v>
      </c>
      <c r="M73" s="61"/>
    </row>
    <row r="74" spans="1:13" x14ac:dyDescent="0.2">
      <c r="A74" s="174" t="s">
        <v>55</v>
      </c>
      <c r="B74" s="173" t="s">
        <v>59</v>
      </c>
      <c r="C74" s="176" t="s">
        <v>50</v>
      </c>
      <c r="D74" s="160" t="s">
        <v>61</v>
      </c>
      <c r="E74" s="161">
        <v>4</v>
      </c>
      <c r="F74" s="62" t="s">
        <v>190</v>
      </c>
      <c r="G74" s="62" t="s">
        <v>171</v>
      </c>
      <c r="H74" s="63" t="s">
        <v>1</v>
      </c>
      <c r="I74" s="61" t="s">
        <v>191</v>
      </c>
      <c r="M74" s="61"/>
    </row>
    <row r="75" spans="1:13" x14ac:dyDescent="0.2">
      <c r="A75" s="174"/>
      <c r="B75" s="173"/>
      <c r="C75" s="176"/>
      <c r="D75" s="160"/>
      <c r="E75" s="161"/>
      <c r="F75" s="62" t="s">
        <v>201</v>
      </c>
      <c r="G75" s="62" t="s">
        <v>202</v>
      </c>
      <c r="H75" s="63" t="s">
        <v>1</v>
      </c>
      <c r="I75" s="61" t="s">
        <v>203</v>
      </c>
      <c r="M75" s="61"/>
    </row>
    <row r="76" spans="1:13" x14ac:dyDescent="0.2">
      <c r="A76" s="174"/>
      <c r="B76" s="173"/>
      <c r="C76" s="176"/>
      <c r="D76" s="160"/>
      <c r="E76" s="161"/>
      <c r="F76" s="62" t="s">
        <v>181</v>
      </c>
      <c r="G76" s="62" t="s">
        <v>182</v>
      </c>
      <c r="H76" s="63" t="s">
        <v>1</v>
      </c>
      <c r="I76" s="61" t="s">
        <v>183</v>
      </c>
      <c r="M76" s="61"/>
    </row>
    <row r="77" spans="1:13" x14ac:dyDescent="0.2">
      <c r="A77" s="174" t="s">
        <v>55</v>
      </c>
      <c r="B77" s="173" t="s">
        <v>59</v>
      </c>
      <c r="C77" s="176" t="s">
        <v>50</v>
      </c>
      <c r="D77" s="160" t="s">
        <v>61</v>
      </c>
      <c r="E77" s="161">
        <v>5</v>
      </c>
      <c r="F77" s="62" t="s">
        <v>207</v>
      </c>
      <c r="G77" s="62" t="s">
        <v>171</v>
      </c>
      <c r="H77" s="63" t="s">
        <v>1</v>
      </c>
      <c r="I77" s="61" t="s">
        <v>208</v>
      </c>
      <c r="M77" s="61"/>
    </row>
    <row r="78" spans="1:13" x14ac:dyDescent="0.2">
      <c r="A78" s="174"/>
      <c r="B78" s="173"/>
      <c r="C78" s="176"/>
      <c r="D78" s="160"/>
      <c r="E78" s="161"/>
      <c r="F78" s="62" t="s">
        <v>187</v>
      </c>
      <c r="G78" s="62" t="s">
        <v>188</v>
      </c>
      <c r="H78" s="63" t="s">
        <v>1</v>
      </c>
      <c r="I78" s="61" t="s">
        <v>189</v>
      </c>
      <c r="M78" s="61"/>
    </row>
    <row r="79" spans="1:13" x14ac:dyDescent="0.2">
      <c r="A79" s="174"/>
      <c r="B79" s="173"/>
      <c r="C79" s="176"/>
      <c r="D79" s="160"/>
      <c r="E79" s="161"/>
      <c r="F79" s="62" t="s">
        <v>21</v>
      </c>
      <c r="G79" s="62" t="s">
        <v>22</v>
      </c>
      <c r="H79" s="63" t="s">
        <v>6</v>
      </c>
      <c r="I79" s="61" t="s">
        <v>174</v>
      </c>
      <c r="M79" s="61"/>
    </row>
    <row r="80" spans="1:13" x14ac:dyDescent="0.2">
      <c r="A80" s="174" t="s">
        <v>55</v>
      </c>
      <c r="B80" s="173" t="s">
        <v>59</v>
      </c>
      <c r="C80" s="176" t="s">
        <v>50</v>
      </c>
      <c r="D80" s="160" t="s">
        <v>61</v>
      </c>
      <c r="E80" s="161">
        <v>6</v>
      </c>
      <c r="F80" s="62" t="s">
        <v>216</v>
      </c>
      <c r="G80" s="62" t="s">
        <v>92</v>
      </c>
      <c r="H80" s="63" t="s">
        <v>1</v>
      </c>
      <c r="I80" s="61" t="s">
        <v>217</v>
      </c>
      <c r="M80" s="61"/>
    </row>
    <row r="81" spans="1:13" x14ac:dyDescent="0.2">
      <c r="A81" s="174"/>
      <c r="B81" s="173"/>
      <c r="C81" s="176"/>
      <c r="D81" s="160"/>
      <c r="E81" s="161"/>
      <c r="F81" s="62" t="s">
        <v>195</v>
      </c>
      <c r="G81" s="62" t="s">
        <v>196</v>
      </c>
      <c r="H81" s="63" t="s">
        <v>1</v>
      </c>
      <c r="I81" s="61" t="s">
        <v>197</v>
      </c>
      <c r="M81" s="61"/>
    </row>
    <row r="82" spans="1:13" x14ac:dyDescent="0.2">
      <c r="A82" s="174"/>
      <c r="B82" s="173"/>
      <c r="C82" s="176"/>
      <c r="D82" s="160"/>
      <c r="E82" s="161"/>
      <c r="F82" s="62" t="s">
        <v>184</v>
      </c>
      <c r="G82" s="62" t="s">
        <v>185</v>
      </c>
      <c r="H82" s="63" t="s">
        <v>1</v>
      </c>
      <c r="I82" s="61" t="s">
        <v>186</v>
      </c>
      <c r="M82" s="61"/>
    </row>
    <row r="83" spans="1:13" x14ac:dyDescent="0.2">
      <c r="A83" s="174" t="s">
        <v>55</v>
      </c>
      <c r="B83" s="173" t="s">
        <v>59</v>
      </c>
      <c r="C83" s="176" t="s">
        <v>50</v>
      </c>
      <c r="D83" s="160" t="s">
        <v>61</v>
      </c>
      <c r="E83" s="161">
        <v>7</v>
      </c>
      <c r="F83" s="62" t="s">
        <v>247</v>
      </c>
      <c r="G83" s="62" t="s">
        <v>248</v>
      </c>
      <c r="H83" s="63" t="s">
        <v>1</v>
      </c>
      <c r="I83" s="61" t="s">
        <v>249</v>
      </c>
      <c r="M83" s="61"/>
    </row>
    <row r="84" spans="1:13" x14ac:dyDescent="0.2">
      <c r="A84" s="174"/>
      <c r="B84" s="173"/>
      <c r="C84" s="176"/>
      <c r="D84" s="160"/>
      <c r="E84" s="161"/>
      <c r="F84" s="62" t="s">
        <v>213</v>
      </c>
      <c r="G84" s="62" t="s">
        <v>272</v>
      </c>
      <c r="H84" s="63" t="s">
        <v>1</v>
      </c>
      <c r="I84" s="61" t="s">
        <v>215</v>
      </c>
      <c r="M84" s="61"/>
    </row>
    <row r="85" spans="1:13" x14ac:dyDescent="0.2">
      <c r="A85" s="174"/>
      <c r="B85" s="173"/>
      <c r="C85" s="176"/>
      <c r="D85" s="160"/>
      <c r="E85" s="161"/>
      <c r="F85" s="62" t="s">
        <v>198</v>
      </c>
      <c r="G85" s="62" t="s">
        <v>199</v>
      </c>
      <c r="H85" s="63" t="s">
        <v>1</v>
      </c>
      <c r="I85" s="61" t="s">
        <v>200</v>
      </c>
      <c r="M85" s="61"/>
    </row>
    <row r="86" spans="1:13" x14ac:dyDescent="0.2">
      <c r="A86" s="143"/>
      <c r="B86" s="143"/>
      <c r="C86" s="143"/>
      <c r="D86" s="143"/>
      <c r="E86" s="144"/>
      <c r="F86" s="145"/>
      <c r="G86" s="143"/>
      <c r="H86" s="146"/>
      <c r="I86" s="147"/>
      <c r="J86" s="143"/>
      <c r="K86" s="143"/>
      <c r="L86" s="143"/>
      <c r="M86" s="61"/>
    </row>
    <row r="87" spans="1:13" x14ac:dyDescent="0.2">
      <c r="A87" s="40" t="s">
        <v>55</v>
      </c>
      <c r="B87" s="41" t="s">
        <v>56</v>
      </c>
      <c r="C87" s="42" t="s">
        <v>45</v>
      </c>
      <c r="D87" s="36" t="s">
        <v>63</v>
      </c>
      <c r="E87" s="38">
        <v>1</v>
      </c>
      <c r="F87" s="87"/>
      <c r="G87" s="87"/>
      <c r="H87" s="66"/>
      <c r="I87" s="65"/>
      <c r="J87" s="68"/>
      <c r="K87" s="68"/>
      <c r="L87" s="68"/>
      <c r="M87" s="61"/>
    </row>
    <row r="88" spans="1:13" x14ac:dyDescent="0.2">
      <c r="A88" s="40" t="s">
        <v>55</v>
      </c>
      <c r="B88" s="41" t="s">
        <v>56</v>
      </c>
      <c r="C88" s="42" t="s">
        <v>45</v>
      </c>
      <c r="D88" s="36" t="s">
        <v>63</v>
      </c>
      <c r="E88" s="47">
        <v>2</v>
      </c>
      <c r="F88" s="81"/>
      <c r="G88" s="62"/>
      <c r="H88" s="63"/>
      <c r="I88" s="61"/>
      <c r="J88" s="68"/>
      <c r="K88" s="68"/>
      <c r="L88" s="68"/>
    </row>
    <row r="89" spans="1:13" x14ac:dyDescent="0.2">
      <c r="A89" s="40" t="s">
        <v>55</v>
      </c>
      <c r="B89" s="41" t="s">
        <v>56</v>
      </c>
      <c r="C89" s="42" t="s">
        <v>45</v>
      </c>
      <c r="D89" s="36" t="s">
        <v>63</v>
      </c>
      <c r="E89" s="47">
        <v>3</v>
      </c>
      <c r="F89" s="62"/>
      <c r="G89" s="62"/>
      <c r="H89" s="63"/>
      <c r="I89" s="61"/>
      <c r="J89" s="74"/>
      <c r="K89" s="74"/>
      <c r="L89" s="74"/>
    </row>
    <row r="90" spans="1:13" x14ac:dyDescent="0.2">
      <c r="A90" s="40" t="s">
        <v>55</v>
      </c>
      <c r="B90" s="41" t="s">
        <v>56</v>
      </c>
      <c r="C90" s="42" t="s">
        <v>45</v>
      </c>
      <c r="D90" s="36" t="s">
        <v>63</v>
      </c>
      <c r="E90" s="47">
        <v>4</v>
      </c>
      <c r="F90" s="81"/>
      <c r="G90" s="62"/>
      <c r="H90" s="63"/>
      <c r="I90" s="61"/>
      <c r="J90" s="68"/>
      <c r="K90" s="68"/>
      <c r="L90" s="68"/>
    </row>
    <row r="91" spans="1:13" x14ac:dyDescent="0.2">
      <c r="A91" s="40" t="s">
        <v>55</v>
      </c>
      <c r="B91" s="41" t="s">
        <v>56</v>
      </c>
      <c r="C91" s="42" t="s">
        <v>45</v>
      </c>
      <c r="D91" s="36" t="s">
        <v>63</v>
      </c>
      <c r="E91" s="47">
        <v>5</v>
      </c>
      <c r="F91" s="81"/>
      <c r="G91" s="62"/>
      <c r="H91" s="63"/>
      <c r="I91" s="61"/>
      <c r="J91" s="68"/>
      <c r="K91" s="68"/>
      <c r="L91" s="68"/>
    </row>
    <row r="92" spans="1:13" x14ac:dyDescent="0.2">
      <c r="A92" s="40" t="s">
        <v>55</v>
      </c>
      <c r="B92" s="41" t="s">
        <v>56</v>
      </c>
      <c r="C92" s="42" t="s">
        <v>45</v>
      </c>
      <c r="D92" s="36" t="s">
        <v>63</v>
      </c>
      <c r="E92" s="47">
        <v>6</v>
      </c>
      <c r="F92" s="81"/>
      <c r="G92" s="62"/>
      <c r="H92" s="63"/>
      <c r="I92" s="61"/>
      <c r="J92" s="68"/>
      <c r="K92" s="68"/>
      <c r="L92" s="68"/>
    </row>
    <row r="93" spans="1:13" x14ac:dyDescent="0.2">
      <c r="A93" s="40" t="s">
        <v>55</v>
      </c>
      <c r="B93" s="41" t="s">
        <v>56</v>
      </c>
      <c r="C93" s="42" t="s">
        <v>45</v>
      </c>
      <c r="D93" s="36" t="s">
        <v>63</v>
      </c>
      <c r="E93" s="47">
        <v>7</v>
      </c>
      <c r="F93" s="81"/>
      <c r="G93" s="62"/>
      <c r="H93" s="63"/>
      <c r="I93" s="61"/>
      <c r="J93" s="68"/>
      <c r="K93" s="68"/>
      <c r="L93" s="68"/>
    </row>
    <row r="94" spans="1:13" x14ac:dyDescent="0.2">
      <c r="A94" s="40" t="s">
        <v>55</v>
      </c>
      <c r="B94" s="41" t="s">
        <v>56</v>
      </c>
      <c r="C94" s="42" t="s">
        <v>45</v>
      </c>
      <c r="D94" s="36" t="s">
        <v>63</v>
      </c>
      <c r="E94" s="47">
        <v>8</v>
      </c>
      <c r="F94" s="81"/>
      <c r="G94" s="62"/>
      <c r="H94" s="63"/>
      <c r="I94" s="61"/>
      <c r="J94" s="68"/>
      <c r="K94" s="68"/>
      <c r="L94" s="68"/>
    </row>
    <row r="95" spans="1:13" x14ac:dyDescent="0.2">
      <c r="A95" s="40" t="s">
        <v>55</v>
      </c>
      <c r="B95" s="41" t="s">
        <v>56</v>
      </c>
      <c r="C95" s="42" t="s">
        <v>45</v>
      </c>
      <c r="D95" s="36" t="s">
        <v>63</v>
      </c>
      <c r="E95" s="47">
        <v>9</v>
      </c>
      <c r="F95" s="81"/>
      <c r="G95" s="62"/>
      <c r="H95" s="63"/>
      <c r="I95" s="61"/>
      <c r="J95" s="68"/>
      <c r="K95" s="68"/>
      <c r="L95" s="68"/>
    </row>
    <row r="96" spans="1:13" x14ac:dyDescent="0.2">
      <c r="A96" s="40" t="s">
        <v>55</v>
      </c>
      <c r="B96" s="41" t="s">
        <v>56</v>
      </c>
      <c r="C96" s="42" t="s">
        <v>45</v>
      </c>
      <c r="D96" s="36" t="s">
        <v>63</v>
      </c>
      <c r="E96" s="47">
        <v>10</v>
      </c>
      <c r="F96" s="81"/>
      <c r="G96" s="62"/>
      <c r="H96" s="63"/>
      <c r="I96" s="61"/>
      <c r="J96" s="68"/>
      <c r="K96" s="68"/>
      <c r="L96" s="68"/>
    </row>
    <row r="97" spans="1:12" x14ac:dyDescent="0.2">
      <c r="A97" s="40" t="s">
        <v>55</v>
      </c>
      <c r="B97" s="41" t="s">
        <v>56</v>
      </c>
      <c r="C97" s="43" t="s">
        <v>49</v>
      </c>
      <c r="D97" s="36" t="s">
        <v>63</v>
      </c>
      <c r="E97" s="45">
        <v>1</v>
      </c>
      <c r="F97" s="44"/>
      <c r="G97" s="44"/>
      <c r="H97" s="63"/>
      <c r="I97" s="61"/>
      <c r="J97" s="68"/>
      <c r="K97" s="68"/>
      <c r="L97" s="68"/>
    </row>
    <row r="98" spans="1:12" x14ac:dyDescent="0.2">
      <c r="A98" s="40" t="s">
        <v>55</v>
      </c>
      <c r="B98" s="41" t="s">
        <v>56</v>
      </c>
      <c r="C98" s="43" t="s">
        <v>49</v>
      </c>
      <c r="D98" s="36" t="s">
        <v>63</v>
      </c>
      <c r="E98" s="13">
        <v>2</v>
      </c>
      <c r="F98" s="44"/>
      <c r="G98" s="44"/>
      <c r="H98" s="63"/>
      <c r="I98" s="61"/>
      <c r="J98" s="74"/>
      <c r="K98" s="74"/>
      <c r="L98" s="74"/>
    </row>
    <row r="99" spans="1:12" x14ac:dyDescent="0.2">
      <c r="A99" s="40" t="s">
        <v>55</v>
      </c>
      <c r="B99" s="41" t="s">
        <v>56</v>
      </c>
      <c r="C99" s="43" t="s">
        <v>49</v>
      </c>
      <c r="D99" s="36" t="s">
        <v>63</v>
      </c>
      <c r="E99" s="13">
        <v>3</v>
      </c>
      <c r="F99" s="44"/>
      <c r="G99" s="44"/>
      <c r="H99" s="63"/>
      <c r="I99" s="61"/>
      <c r="J99" s="68"/>
      <c r="K99" s="68"/>
      <c r="L99" s="68"/>
    </row>
    <row r="100" spans="1:12" x14ac:dyDescent="0.2">
      <c r="A100" s="40" t="s">
        <v>55</v>
      </c>
      <c r="B100" s="41" t="s">
        <v>56</v>
      </c>
      <c r="C100" s="42" t="s">
        <v>45</v>
      </c>
      <c r="D100" s="36" t="s">
        <v>64</v>
      </c>
      <c r="E100" s="38">
        <v>1</v>
      </c>
      <c r="F100" s="81"/>
      <c r="G100" s="81"/>
      <c r="H100" s="82"/>
      <c r="I100" s="83"/>
    </row>
    <row r="101" spans="1:12" x14ac:dyDescent="0.2">
      <c r="A101" s="40" t="s">
        <v>55</v>
      </c>
      <c r="B101" s="41" t="s">
        <v>56</v>
      </c>
      <c r="C101" s="42" t="s">
        <v>45</v>
      </c>
      <c r="D101" s="36" t="s">
        <v>64</v>
      </c>
      <c r="E101" s="47">
        <v>2</v>
      </c>
      <c r="F101" s="81"/>
      <c r="G101" s="81"/>
      <c r="H101" s="82"/>
      <c r="I101" s="83"/>
    </row>
    <row r="102" spans="1:12" x14ac:dyDescent="0.2">
      <c r="A102" s="40" t="s">
        <v>55</v>
      </c>
      <c r="B102" s="41" t="s">
        <v>56</v>
      </c>
      <c r="C102" s="42" t="s">
        <v>45</v>
      </c>
      <c r="D102" s="36" t="s">
        <v>64</v>
      </c>
      <c r="E102" s="47">
        <v>3</v>
      </c>
      <c r="F102" s="81"/>
      <c r="G102" s="81"/>
      <c r="H102" s="82"/>
      <c r="I102" s="128"/>
    </row>
    <row r="103" spans="1:12" x14ac:dyDescent="0.2">
      <c r="A103" s="40" t="s">
        <v>55</v>
      </c>
      <c r="B103" s="41" t="s">
        <v>56</v>
      </c>
      <c r="C103" s="42" t="s">
        <v>45</v>
      </c>
      <c r="D103" s="36" t="s">
        <v>64</v>
      </c>
      <c r="E103" s="47">
        <v>4</v>
      </c>
      <c r="F103" s="81"/>
      <c r="G103" s="81"/>
      <c r="H103" s="82"/>
      <c r="I103" s="83"/>
    </row>
    <row r="104" spans="1:12" x14ac:dyDescent="0.2">
      <c r="A104" s="40" t="s">
        <v>55</v>
      </c>
      <c r="B104" s="41" t="s">
        <v>56</v>
      </c>
      <c r="C104" s="42" t="s">
        <v>45</v>
      </c>
      <c r="D104" s="36" t="s">
        <v>64</v>
      </c>
      <c r="E104" s="47">
        <v>5</v>
      </c>
      <c r="F104" s="81"/>
      <c r="G104" s="81"/>
      <c r="H104" s="82"/>
      <c r="I104" s="83"/>
    </row>
    <row r="105" spans="1:12" x14ac:dyDescent="0.2">
      <c r="A105" s="40" t="s">
        <v>55</v>
      </c>
      <c r="B105" s="41" t="s">
        <v>56</v>
      </c>
      <c r="C105" s="42" t="s">
        <v>45</v>
      </c>
      <c r="D105" s="36" t="s">
        <v>64</v>
      </c>
      <c r="E105" s="47">
        <v>6</v>
      </c>
      <c r="F105" s="81"/>
      <c r="G105" s="81"/>
      <c r="H105" s="82"/>
      <c r="I105" s="83"/>
    </row>
    <row r="106" spans="1:12" x14ac:dyDescent="0.2">
      <c r="A106" s="40" t="s">
        <v>55</v>
      </c>
      <c r="B106" s="41" t="s">
        <v>56</v>
      </c>
      <c r="C106" s="42" t="s">
        <v>45</v>
      </c>
      <c r="D106" s="36" t="s">
        <v>64</v>
      </c>
      <c r="E106" s="47">
        <v>7</v>
      </c>
      <c r="F106" s="81"/>
      <c r="G106" s="81"/>
      <c r="H106" s="82"/>
      <c r="I106" s="83"/>
    </row>
    <row r="107" spans="1:12" x14ac:dyDescent="0.2">
      <c r="A107" s="40" t="s">
        <v>55</v>
      </c>
      <c r="B107" s="41" t="s">
        <v>56</v>
      </c>
      <c r="C107" s="42" t="s">
        <v>45</v>
      </c>
      <c r="D107" s="36" t="s">
        <v>64</v>
      </c>
      <c r="E107" s="47">
        <v>8</v>
      </c>
      <c r="F107" s="81"/>
      <c r="G107" s="81"/>
      <c r="H107" s="82"/>
      <c r="I107" s="83"/>
    </row>
    <row r="108" spans="1:12" x14ac:dyDescent="0.2">
      <c r="A108" s="40" t="s">
        <v>55</v>
      </c>
      <c r="B108" s="41" t="s">
        <v>56</v>
      </c>
      <c r="C108" s="42" t="s">
        <v>45</v>
      </c>
      <c r="D108" s="36" t="s">
        <v>64</v>
      </c>
      <c r="E108" s="47">
        <v>9</v>
      </c>
      <c r="F108" s="81"/>
      <c r="G108" s="81"/>
      <c r="H108" s="82"/>
      <c r="I108" s="83"/>
    </row>
    <row r="109" spans="1:12" x14ac:dyDescent="0.2">
      <c r="A109" s="40" t="s">
        <v>55</v>
      </c>
      <c r="B109" s="41" t="s">
        <v>56</v>
      </c>
      <c r="C109" s="42" t="s">
        <v>45</v>
      </c>
      <c r="D109" s="36" t="s">
        <v>64</v>
      </c>
      <c r="E109" s="47">
        <v>10</v>
      </c>
      <c r="F109" s="81"/>
      <c r="G109" s="81"/>
      <c r="H109" s="82"/>
      <c r="I109" s="83"/>
    </row>
    <row r="110" spans="1:12" x14ac:dyDescent="0.2">
      <c r="A110" s="40" t="s">
        <v>55</v>
      </c>
      <c r="B110" s="41" t="s">
        <v>56</v>
      </c>
      <c r="C110" s="42" t="s">
        <v>45</v>
      </c>
      <c r="D110" s="36" t="s">
        <v>64</v>
      </c>
      <c r="E110" s="47">
        <v>11</v>
      </c>
      <c r="F110" s="81"/>
      <c r="G110" s="81"/>
      <c r="H110" s="82"/>
      <c r="I110" s="83"/>
    </row>
    <row r="111" spans="1:12" x14ac:dyDescent="0.2">
      <c r="A111" s="40" t="s">
        <v>55</v>
      </c>
      <c r="B111" s="41" t="s">
        <v>56</v>
      </c>
      <c r="C111" s="42" t="s">
        <v>45</v>
      </c>
      <c r="D111" s="36" t="s">
        <v>64</v>
      </c>
      <c r="E111" s="47">
        <v>12</v>
      </c>
      <c r="F111" s="81"/>
      <c r="G111" s="81"/>
      <c r="H111" s="82"/>
      <c r="I111" s="83"/>
    </row>
    <row r="112" spans="1:12" x14ac:dyDescent="0.2">
      <c r="A112" s="40" t="s">
        <v>55</v>
      </c>
      <c r="B112" s="41" t="s">
        <v>56</v>
      </c>
      <c r="C112" s="42" t="s">
        <v>45</v>
      </c>
      <c r="D112" s="36" t="s">
        <v>64</v>
      </c>
      <c r="E112" s="47">
        <v>13</v>
      </c>
      <c r="F112" s="81"/>
      <c r="G112" s="81"/>
      <c r="H112" s="82"/>
      <c r="I112" s="83"/>
    </row>
    <row r="113" spans="1:12" x14ac:dyDescent="0.2">
      <c r="A113" s="40" t="s">
        <v>55</v>
      </c>
      <c r="B113" s="41" t="s">
        <v>56</v>
      </c>
      <c r="C113" s="43" t="s">
        <v>49</v>
      </c>
      <c r="D113" s="36" t="s">
        <v>64</v>
      </c>
      <c r="E113" s="45">
        <v>1</v>
      </c>
      <c r="F113" s="44"/>
      <c r="G113" s="44"/>
      <c r="H113" s="63"/>
      <c r="I113" s="61"/>
    </row>
    <row r="114" spans="1:12" x14ac:dyDescent="0.2">
      <c r="A114" s="40" t="s">
        <v>55</v>
      </c>
      <c r="B114" s="41" t="s">
        <v>56</v>
      </c>
      <c r="C114" s="43" t="s">
        <v>49</v>
      </c>
      <c r="D114" s="36" t="s">
        <v>64</v>
      </c>
      <c r="E114" s="13">
        <v>2</v>
      </c>
      <c r="F114" s="44"/>
      <c r="G114" s="44"/>
      <c r="H114" s="63"/>
      <c r="I114" s="61"/>
    </row>
    <row r="115" spans="1:12" x14ac:dyDescent="0.2">
      <c r="A115" s="40" t="s">
        <v>55</v>
      </c>
      <c r="B115" s="41" t="s">
        <v>56</v>
      </c>
      <c r="C115" s="43" t="s">
        <v>49</v>
      </c>
      <c r="D115" s="36" t="s">
        <v>64</v>
      </c>
      <c r="E115" s="13">
        <v>3</v>
      </c>
      <c r="F115" s="44"/>
      <c r="G115" s="44"/>
      <c r="H115" s="63"/>
      <c r="I115" s="61"/>
    </row>
    <row r="116" spans="1:12" x14ac:dyDescent="0.2">
      <c r="E116" s="120"/>
      <c r="F116" s="71"/>
      <c r="G116" s="80"/>
    </row>
    <row r="117" spans="1:12" x14ac:dyDescent="0.2">
      <c r="A117" s="40" t="s">
        <v>55</v>
      </c>
      <c r="B117" s="41" t="s">
        <v>56</v>
      </c>
      <c r="C117" s="42" t="s">
        <v>45</v>
      </c>
      <c r="D117" s="36" t="s">
        <v>65</v>
      </c>
      <c r="E117" s="38">
        <v>1</v>
      </c>
      <c r="F117" s="76"/>
      <c r="G117" s="76"/>
      <c r="H117" s="99"/>
      <c r="I117" s="98"/>
      <c r="J117" s="97"/>
      <c r="K117" s="97"/>
      <c r="L117" s="97"/>
    </row>
    <row r="118" spans="1:12" x14ac:dyDescent="0.2">
      <c r="A118" s="40" t="s">
        <v>55</v>
      </c>
      <c r="B118" s="41" t="s">
        <v>56</v>
      </c>
      <c r="C118" s="42" t="s">
        <v>45</v>
      </c>
      <c r="D118" s="36" t="s">
        <v>65</v>
      </c>
      <c r="E118" s="47">
        <v>2</v>
      </c>
      <c r="F118" s="76"/>
      <c r="G118" s="76"/>
      <c r="H118" s="99"/>
      <c r="I118" s="98"/>
      <c r="J118" s="97"/>
      <c r="K118" s="97"/>
      <c r="L118" s="97"/>
    </row>
    <row r="119" spans="1:12" x14ac:dyDescent="0.2">
      <c r="A119" s="40" t="s">
        <v>55</v>
      </c>
      <c r="B119" s="41" t="s">
        <v>56</v>
      </c>
      <c r="C119" s="42" t="s">
        <v>45</v>
      </c>
      <c r="D119" s="36" t="s">
        <v>65</v>
      </c>
      <c r="E119" s="47">
        <v>3</v>
      </c>
      <c r="F119" s="76"/>
      <c r="G119" s="76"/>
      <c r="H119" s="99"/>
      <c r="I119" s="98"/>
      <c r="J119" s="97"/>
      <c r="K119" s="97"/>
      <c r="L119" s="97"/>
    </row>
    <row r="120" spans="1:12" x14ac:dyDescent="0.2">
      <c r="A120" s="40" t="s">
        <v>55</v>
      </c>
      <c r="B120" s="41" t="s">
        <v>56</v>
      </c>
      <c r="C120" s="42" t="s">
        <v>45</v>
      </c>
      <c r="D120" s="36" t="s">
        <v>65</v>
      </c>
      <c r="E120" s="47">
        <v>4</v>
      </c>
      <c r="F120" s="76"/>
      <c r="G120" s="76"/>
      <c r="H120" s="99"/>
      <c r="I120" s="98"/>
      <c r="J120" s="97"/>
      <c r="K120" s="97"/>
      <c r="L120" s="97"/>
    </row>
    <row r="121" spans="1:12" x14ac:dyDescent="0.2">
      <c r="A121" s="40" t="s">
        <v>55</v>
      </c>
      <c r="B121" s="41" t="s">
        <v>56</v>
      </c>
      <c r="C121" s="42" t="s">
        <v>45</v>
      </c>
      <c r="D121" s="36" t="s">
        <v>65</v>
      </c>
      <c r="E121" s="47">
        <v>5</v>
      </c>
      <c r="F121" s="76"/>
      <c r="G121" s="76"/>
      <c r="H121" s="99"/>
      <c r="I121" s="98"/>
      <c r="J121" s="97"/>
      <c r="K121" s="97"/>
      <c r="L121" s="97"/>
    </row>
    <row r="122" spans="1:12" x14ac:dyDescent="0.2">
      <c r="A122" s="40" t="s">
        <v>55</v>
      </c>
      <c r="B122" s="41" t="s">
        <v>56</v>
      </c>
      <c r="C122" s="42" t="s">
        <v>45</v>
      </c>
      <c r="D122" s="36" t="s">
        <v>65</v>
      </c>
      <c r="E122" s="47">
        <v>6</v>
      </c>
      <c r="F122" s="76"/>
      <c r="G122" s="76"/>
      <c r="H122" s="99"/>
      <c r="I122" s="98"/>
      <c r="J122" s="97"/>
      <c r="K122" s="97"/>
      <c r="L122" s="97"/>
    </row>
    <row r="123" spans="1:12" x14ac:dyDescent="0.2">
      <c r="A123" s="40" t="s">
        <v>55</v>
      </c>
      <c r="B123" s="41" t="s">
        <v>56</v>
      </c>
      <c r="C123" s="42" t="s">
        <v>45</v>
      </c>
      <c r="D123" s="36" t="s">
        <v>65</v>
      </c>
      <c r="E123" s="47">
        <v>7</v>
      </c>
      <c r="F123" s="101"/>
      <c r="G123" s="101"/>
      <c r="H123" s="100"/>
      <c r="I123" s="103"/>
      <c r="J123" s="97"/>
      <c r="K123" s="97"/>
      <c r="L123" s="97"/>
    </row>
    <row r="124" spans="1:12" x14ac:dyDescent="0.2">
      <c r="A124" s="40" t="s">
        <v>55</v>
      </c>
      <c r="B124" s="41" t="s">
        <v>56</v>
      </c>
      <c r="C124" s="42" t="s">
        <v>45</v>
      </c>
      <c r="D124" s="36" t="s">
        <v>65</v>
      </c>
      <c r="E124" s="47">
        <v>8</v>
      </c>
      <c r="F124" s="76"/>
      <c r="G124" s="76"/>
      <c r="H124" s="99"/>
      <c r="I124" s="98"/>
      <c r="J124" s="97"/>
      <c r="K124" s="97"/>
      <c r="L124" s="97"/>
    </row>
    <row r="125" spans="1:12" x14ac:dyDescent="0.2">
      <c r="A125" s="40" t="s">
        <v>55</v>
      </c>
      <c r="B125" s="41" t="s">
        <v>56</v>
      </c>
      <c r="C125" s="43" t="s">
        <v>49</v>
      </c>
      <c r="D125" s="36" t="s">
        <v>65</v>
      </c>
      <c r="E125" s="45">
        <v>1</v>
      </c>
      <c r="F125" s="44"/>
      <c r="G125" s="44"/>
      <c r="H125" s="63"/>
      <c r="I125" s="61"/>
      <c r="J125" s="68"/>
      <c r="K125" s="68"/>
      <c r="L125" s="68"/>
    </row>
    <row r="126" spans="1:12" x14ac:dyDescent="0.2">
      <c r="A126" s="40" t="s">
        <v>55</v>
      </c>
      <c r="B126" s="41" t="s">
        <v>56</v>
      </c>
      <c r="C126" s="42" t="s">
        <v>45</v>
      </c>
      <c r="D126" s="36" t="s">
        <v>66</v>
      </c>
      <c r="E126" s="38">
        <v>1</v>
      </c>
      <c r="F126" s="76"/>
      <c r="G126" s="76"/>
      <c r="H126" s="99"/>
      <c r="I126" s="98"/>
    </row>
    <row r="127" spans="1:12" x14ac:dyDescent="0.2">
      <c r="A127" s="40" t="s">
        <v>55</v>
      </c>
      <c r="B127" s="41" t="s">
        <v>56</v>
      </c>
      <c r="C127" s="42" t="s">
        <v>45</v>
      </c>
      <c r="D127" s="36" t="s">
        <v>66</v>
      </c>
      <c r="E127" s="47">
        <v>2</v>
      </c>
      <c r="F127" s="76"/>
      <c r="G127" s="76"/>
      <c r="H127" s="99"/>
      <c r="I127" s="98"/>
    </row>
    <row r="128" spans="1:12" x14ac:dyDescent="0.2">
      <c r="A128" s="40" t="s">
        <v>55</v>
      </c>
      <c r="B128" s="41" t="s">
        <v>56</v>
      </c>
      <c r="C128" s="42" t="s">
        <v>45</v>
      </c>
      <c r="D128" s="36" t="s">
        <v>66</v>
      </c>
      <c r="E128" s="47">
        <v>3</v>
      </c>
      <c r="F128" s="76"/>
      <c r="G128" s="76"/>
      <c r="H128" s="99"/>
      <c r="I128" s="98"/>
    </row>
    <row r="129" spans="1:12" x14ac:dyDescent="0.2">
      <c r="A129" s="40" t="s">
        <v>55</v>
      </c>
      <c r="B129" s="41" t="s">
        <v>56</v>
      </c>
      <c r="C129" s="42" t="s">
        <v>45</v>
      </c>
      <c r="D129" s="36" t="s">
        <v>66</v>
      </c>
      <c r="E129" s="47">
        <v>4</v>
      </c>
      <c r="F129" s="76"/>
      <c r="G129" s="76"/>
      <c r="H129" s="99"/>
      <c r="I129" s="98"/>
    </row>
    <row r="130" spans="1:12" x14ac:dyDescent="0.2">
      <c r="A130" s="40" t="s">
        <v>55</v>
      </c>
      <c r="B130" s="41" t="s">
        <v>56</v>
      </c>
      <c r="C130" s="42" t="s">
        <v>45</v>
      </c>
      <c r="D130" s="36" t="s">
        <v>66</v>
      </c>
      <c r="E130" s="47">
        <v>5</v>
      </c>
      <c r="F130" s="76"/>
      <c r="G130" s="76"/>
      <c r="H130" s="99"/>
      <c r="I130" s="98"/>
    </row>
    <row r="131" spans="1:12" x14ac:dyDescent="0.2">
      <c r="A131" s="40" t="s">
        <v>55</v>
      </c>
      <c r="B131" s="41" t="s">
        <v>56</v>
      </c>
      <c r="C131" s="42" t="s">
        <v>45</v>
      </c>
      <c r="D131" s="36" t="s">
        <v>66</v>
      </c>
      <c r="E131" s="47">
        <v>6</v>
      </c>
      <c r="F131" s="76"/>
      <c r="G131" s="76"/>
      <c r="H131" s="99"/>
      <c r="I131" s="98"/>
    </row>
    <row r="132" spans="1:12" x14ac:dyDescent="0.2">
      <c r="A132" s="40" t="s">
        <v>55</v>
      </c>
      <c r="B132" s="41" t="s">
        <v>56</v>
      </c>
      <c r="C132" s="42" t="s">
        <v>45</v>
      </c>
      <c r="D132" s="36" t="s">
        <v>66</v>
      </c>
      <c r="E132" s="47">
        <v>7</v>
      </c>
      <c r="F132" s="76"/>
      <c r="G132" s="76"/>
      <c r="H132" s="99"/>
      <c r="I132" s="98"/>
    </row>
    <row r="133" spans="1:12" x14ac:dyDescent="0.2">
      <c r="A133" s="40" t="s">
        <v>55</v>
      </c>
      <c r="B133" s="41" t="s">
        <v>56</v>
      </c>
      <c r="C133" s="42" t="s">
        <v>45</v>
      </c>
      <c r="D133" s="36" t="s">
        <v>66</v>
      </c>
      <c r="E133" s="47">
        <v>8</v>
      </c>
      <c r="F133" s="81"/>
      <c r="G133" s="81"/>
      <c r="H133" s="82"/>
      <c r="I133" s="61"/>
    </row>
    <row r="134" spans="1:12" x14ac:dyDescent="0.2">
      <c r="A134" s="40" t="s">
        <v>55</v>
      </c>
      <c r="B134" s="41" t="s">
        <v>56</v>
      </c>
      <c r="C134" s="42" t="s">
        <v>45</v>
      </c>
      <c r="D134" s="36" t="s">
        <v>66</v>
      </c>
      <c r="E134" s="47">
        <v>9</v>
      </c>
      <c r="F134" s="76"/>
      <c r="G134" s="76"/>
      <c r="H134" s="99"/>
      <c r="I134" s="98"/>
    </row>
    <row r="135" spans="1:12" x14ac:dyDescent="0.2">
      <c r="A135" s="40" t="s">
        <v>55</v>
      </c>
      <c r="B135" s="41" t="s">
        <v>56</v>
      </c>
      <c r="C135" s="42" t="s">
        <v>45</v>
      </c>
      <c r="D135" s="36" t="s">
        <v>66</v>
      </c>
      <c r="E135" s="47">
        <v>10</v>
      </c>
      <c r="F135" s="76"/>
      <c r="G135" s="76"/>
      <c r="H135" s="99"/>
      <c r="I135" s="98"/>
    </row>
    <row r="136" spans="1:12" x14ac:dyDescent="0.2">
      <c r="A136" s="40" t="s">
        <v>55</v>
      </c>
      <c r="B136" s="41" t="s">
        <v>56</v>
      </c>
      <c r="C136" s="42" t="s">
        <v>45</v>
      </c>
      <c r="D136" s="36" t="s">
        <v>66</v>
      </c>
      <c r="E136" s="47">
        <v>11</v>
      </c>
      <c r="F136" s="76"/>
      <c r="G136" s="76"/>
      <c r="H136" s="99"/>
      <c r="I136" s="98"/>
    </row>
    <row r="137" spans="1:12" x14ac:dyDescent="0.2">
      <c r="A137" s="40" t="s">
        <v>55</v>
      </c>
      <c r="B137" s="41" t="s">
        <v>56</v>
      </c>
      <c r="C137" s="42" t="s">
        <v>45</v>
      </c>
      <c r="D137" s="36" t="s">
        <v>66</v>
      </c>
      <c r="E137" s="47">
        <v>12</v>
      </c>
      <c r="F137" s="76"/>
      <c r="G137" s="76"/>
      <c r="H137" s="63"/>
      <c r="I137" s="98"/>
    </row>
    <row r="138" spans="1:12" x14ac:dyDescent="0.2">
      <c r="A138" s="40" t="s">
        <v>55</v>
      </c>
      <c r="B138" s="41" t="s">
        <v>56</v>
      </c>
      <c r="C138" s="42" t="s">
        <v>45</v>
      </c>
      <c r="D138" s="36" t="s">
        <v>66</v>
      </c>
      <c r="E138" s="47">
        <v>13</v>
      </c>
      <c r="F138" s="76"/>
      <c r="G138" s="76"/>
      <c r="H138" s="99"/>
      <c r="I138" s="98"/>
    </row>
    <row r="139" spans="1:12" x14ac:dyDescent="0.2">
      <c r="A139" s="40" t="s">
        <v>55</v>
      </c>
      <c r="B139" s="41" t="s">
        <v>56</v>
      </c>
      <c r="C139" s="42" t="s">
        <v>45</v>
      </c>
      <c r="D139" s="36" t="s">
        <v>66</v>
      </c>
      <c r="E139" s="47">
        <v>14</v>
      </c>
      <c r="F139" s="76"/>
      <c r="G139" s="76"/>
      <c r="H139" s="63"/>
      <c r="I139" s="98"/>
    </row>
    <row r="140" spans="1:12" x14ac:dyDescent="0.2">
      <c r="A140" s="40" t="s">
        <v>55</v>
      </c>
      <c r="B140" s="41" t="s">
        <v>56</v>
      </c>
      <c r="C140" s="42" t="s">
        <v>45</v>
      </c>
      <c r="D140" s="36" t="s">
        <v>66</v>
      </c>
      <c r="E140" s="47">
        <v>15</v>
      </c>
      <c r="F140" s="76"/>
      <c r="G140" s="76"/>
      <c r="H140" s="99"/>
      <c r="I140" s="98"/>
    </row>
    <row r="141" spans="1:12" x14ac:dyDescent="0.2">
      <c r="A141" s="40" t="s">
        <v>55</v>
      </c>
      <c r="B141" s="41" t="s">
        <v>56</v>
      </c>
      <c r="C141" s="43" t="s">
        <v>49</v>
      </c>
      <c r="D141" s="36" t="s">
        <v>66</v>
      </c>
      <c r="E141" s="45">
        <v>1</v>
      </c>
      <c r="F141" s="77"/>
      <c r="G141" s="77"/>
      <c r="H141" s="99"/>
      <c r="I141" s="98"/>
    </row>
    <row r="142" spans="1:12" x14ac:dyDescent="0.2">
      <c r="A142" s="40" t="s">
        <v>55</v>
      </c>
      <c r="B142" s="41" t="s">
        <v>56</v>
      </c>
      <c r="C142" s="43" t="s">
        <v>49</v>
      </c>
      <c r="D142" s="36" t="s">
        <v>66</v>
      </c>
      <c r="E142" s="46">
        <v>2</v>
      </c>
      <c r="F142" s="44"/>
      <c r="G142" s="44"/>
      <c r="H142" s="63"/>
      <c r="I142" s="61"/>
    </row>
    <row r="143" spans="1:12" x14ac:dyDescent="0.2">
      <c r="E143" s="120"/>
      <c r="F143" s="71"/>
      <c r="G143" s="80"/>
    </row>
    <row r="144" spans="1:12" x14ac:dyDescent="0.2">
      <c r="A144" s="40" t="s">
        <v>55</v>
      </c>
      <c r="B144" s="41" t="s">
        <v>56</v>
      </c>
      <c r="C144" s="42" t="s">
        <v>45</v>
      </c>
      <c r="D144" s="36" t="s">
        <v>67</v>
      </c>
      <c r="E144" s="38">
        <v>1</v>
      </c>
      <c r="F144" s="62"/>
      <c r="G144" s="62"/>
      <c r="H144" s="63"/>
      <c r="I144" s="61"/>
      <c r="J144" s="68"/>
      <c r="K144" s="68"/>
      <c r="L144" s="68"/>
    </row>
    <row r="145" spans="1:12" x14ac:dyDescent="0.2">
      <c r="A145" s="40" t="s">
        <v>55</v>
      </c>
      <c r="B145" s="41" t="s">
        <v>56</v>
      </c>
      <c r="C145" s="42" t="s">
        <v>45</v>
      </c>
      <c r="D145" s="36" t="s">
        <v>67</v>
      </c>
      <c r="E145" s="47">
        <v>2</v>
      </c>
      <c r="F145" s="62"/>
      <c r="G145" s="62"/>
      <c r="H145" s="63"/>
      <c r="I145" s="61"/>
      <c r="J145" s="68"/>
      <c r="K145" s="68"/>
      <c r="L145" s="68"/>
    </row>
    <row r="146" spans="1:12" x14ac:dyDescent="0.2">
      <c r="A146" s="40" t="s">
        <v>55</v>
      </c>
      <c r="B146" s="41" t="s">
        <v>56</v>
      </c>
      <c r="C146" s="42" t="s">
        <v>45</v>
      </c>
      <c r="D146" s="36" t="s">
        <v>67</v>
      </c>
      <c r="E146" s="47">
        <v>3</v>
      </c>
      <c r="F146" s="62"/>
      <c r="G146" s="62"/>
      <c r="H146" s="63"/>
      <c r="I146" s="61"/>
      <c r="J146" s="68"/>
      <c r="K146" s="68"/>
      <c r="L146" s="68"/>
    </row>
    <row r="147" spans="1:12" x14ac:dyDescent="0.2">
      <c r="A147" s="40" t="s">
        <v>55</v>
      </c>
      <c r="B147" s="41" t="s">
        <v>56</v>
      </c>
      <c r="C147" s="42" t="s">
        <v>45</v>
      </c>
      <c r="D147" s="36" t="s">
        <v>67</v>
      </c>
      <c r="E147" s="47">
        <v>4</v>
      </c>
      <c r="F147" s="62"/>
      <c r="G147" s="62"/>
      <c r="H147" s="63"/>
      <c r="I147" s="61"/>
      <c r="J147" s="68"/>
      <c r="K147" s="68"/>
      <c r="L147" s="68"/>
    </row>
    <row r="148" spans="1:12" x14ac:dyDescent="0.2">
      <c r="A148" s="40" t="s">
        <v>55</v>
      </c>
      <c r="B148" s="41" t="s">
        <v>56</v>
      </c>
      <c r="C148" s="42" t="s">
        <v>45</v>
      </c>
      <c r="D148" s="36" t="s">
        <v>67</v>
      </c>
      <c r="E148" s="47">
        <v>5</v>
      </c>
      <c r="F148" s="62"/>
      <c r="G148" s="62"/>
      <c r="H148" s="63"/>
      <c r="I148" s="61"/>
      <c r="J148" s="68"/>
      <c r="K148" s="68"/>
      <c r="L148" s="68"/>
    </row>
    <row r="149" spans="1:12" x14ac:dyDescent="0.2">
      <c r="A149" s="40" t="s">
        <v>55</v>
      </c>
      <c r="B149" s="41" t="s">
        <v>56</v>
      </c>
      <c r="C149" s="42" t="s">
        <v>45</v>
      </c>
      <c r="D149" s="36" t="s">
        <v>67</v>
      </c>
      <c r="E149" s="47">
        <v>6</v>
      </c>
      <c r="F149" s="62"/>
      <c r="G149" s="62"/>
      <c r="H149" s="63"/>
      <c r="I149" s="61"/>
      <c r="J149" s="68"/>
      <c r="K149" s="68"/>
      <c r="L149" s="68"/>
    </row>
    <row r="150" spans="1:12" x14ac:dyDescent="0.2">
      <c r="A150" s="40" t="s">
        <v>55</v>
      </c>
      <c r="B150" s="41" t="s">
        <v>56</v>
      </c>
      <c r="C150" s="42" t="s">
        <v>45</v>
      </c>
      <c r="D150" s="36" t="s">
        <v>67</v>
      </c>
      <c r="E150" s="47">
        <v>7</v>
      </c>
      <c r="F150" s="62"/>
      <c r="G150" s="62"/>
      <c r="H150" s="63"/>
      <c r="I150" s="61"/>
      <c r="J150" s="68"/>
      <c r="K150" s="68"/>
      <c r="L150" s="68"/>
    </row>
    <row r="151" spans="1:12" x14ac:dyDescent="0.2">
      <c r="A151" s="40" t="s">
        <v>55</v>
      </c>
      <c r="B151" s="41" t="s">
        <v>56</v>
      </c>
      <c r="C151" s="42" t="s">
        <v>45</v>
      </c>
      <c r="D151" s="36" t="s">
        <v>67</v>
      </c>
      <c r="E151" s="47">
        <v>8</v>
      </c>
      <c r="F151" s="62"/>
      <c r="G151" s="62"/>
      <c r="H151" s="63"/>
      <c r="I151" s="61"/>
      <c r="J151" s="68"/>
      <c r="K151" s="68"/>
      <c r="L151" s="68"/>
    </row>
    <row r="152" spans="1:12" x14ac:dyDescent="0.2">
      <c r="A152" s="40" t="s">
        <v>55</v>
      </c>
      <c r="B152" s="41" t="s">
        <v>56</v>
      </c>
      <c r="C152" s="42" t="s">
        <v>45</v>
      </c>
      <c r="D152" s="36" t="s">
        <v>67</v>
      </c>
      <c r="E152" s="47">
        <v>9</v>
      </c>
      <c r="F152" s="62"/>
      <c r="G152" s="62"/>
      <c r="H152" s="63"/>
      <c r="I152" s="61"/>
      <c r="J152" s="68"/>
      <c r="K152" s="68"/>
      <c r="L152" s="68"/>
    </row>
    <row r="153" spans="1:12" x14ac:dyDescent="0.2">
      <c r="A153" s="40" t="s">
        <v>55</v>
      </c>
      <c r="B153" s="41" t="s">
        <v>56</v>
      </c>
      <c r="C153" s="43" t="s">
        <v>49</v>
      </c>
      <c r="D153" s="36" t="s">
        <v>67</v>
      </c>
      <c r="E153" s="45">
        <v>1</v>
      </c>
      <c r="F153" s="44"/>
      <c r="G153" s="44"/>
      <c r="H153" s="63"/>
      <c r="I153" s="61"/>
      <c r="J153" s="79"/>
      <c r="K153" s="79"/>
      <c r="L153" s="79"/>
    </row>
    <row r="154" spans="1:12" x14ac:dyDescent="0.2">
      <c r="A154" s="40" t="s">
        <v>55</v>
      </c>
      <c r="B154" s="41" t="s">
        <v>56</v>
      </c>
      <c r="C154" s="42" t="s">
        <v>45</v>
      </c>
      <c r="D154" s="36" t="s">
        <v>68</v>
      </c>
      <c r="E154" s="38">
        <v>1</v>
      </c>
      <c r="F154" s="62"/>
      <c r="G154" s="62"/>
      <c r="H154" s="63"/>
      <c r="I154" s="61"/>
    </row>
    <row r="155" spans="1:12" x14ac:dyDescent="0.2">
      <c r="A155" s="40" t="s">
        <v>55</v>
      </c>
      <c r="B155" s="41" t="s">
        <v>56</v>
      </c>
      <c r="C155" s="42" t="s">
        <v>45</v>
      </c>
      <c r="D155" s="36" t="s">
        <v>68</v>
      </c>
      <c r="E155" s="47">
        <v>2</v>
      </c>
      <c r="F155" s="62"/>
      <c r="G155" s="62"/>
      <c r="H155" s="63"/>
      <c r="I155" s="61"/>
    </row>
    <row r="156" spans="1:12" x14ac:dyDescent="0.2">
      <c r="A156" s="40" t="s">
        <v>55</v>
      </c>
      <c r="B156" s="41" t="s">
        <v>56</v>
      </c>
      <c r="C156" s="42" t="s">
        <v>45</v>
      </c>
      <c r="D156" s="36" t="s">
        <v>68</v>
      </c>
      <c r="E156" s="47">
        <v>3</v>
      </c>
      <c r="F156" s="62"/>
      <c r="G156" s="62"/>
      <c r="H156" s="63"/>
      <c r="I156" s="61"/>
    </row>
    <row r="157" spans="1:12" x14ac:dyDescent="0.2">
      <c r="A157" s="40" t="s">
        <v>55</v>
      </c>
      <c r="B157" s="41" t="s">
        <v>56</v>
      </c>
      <c r="C157" s="42" t="s">
        <v>45</v>
      </c>
      <c r="D157" s="36" t="s">
        <v>68</v>
      </c>
      <c r="E157" s="47">
        <v>4</v>
      </c>
      <c r="F157" s="62"/>
      <c r="G157" s="62"/>
      <c r="H157" s="63"/>
      <c r="I157" s="61"/>
    </row>
    <row r="158" spans="1:12" x14ac:dyDescent="0.2">
      <c r="A158" s="40" t="s">
        <v>55</v>
      </c>
      <c r="B158" s="41" t="s">
        <v>56</v>
      </c>
      <c r="C158" s="42" t="s">
        <v>45</v>
      </c>
      <c r="D158" s="36" t="s">
        <v>68</v>
      </c>
      <c r="E158" s="47">
        <v>5</v>
      </c>
      <c r="F158" s="62"/>
      <c r="G158" s="62"/>
      <c r="H158" s="63"/>
      <c r="I158" s="61"/>
    </row>
    <row r="159" spans="1:12" x14ac:dyDescent="0.2">
      <c r="A159" s="40" t="s">
        <v>55</v>
      </c>
      <c r="B159" s="41" t="s">
        <v>56</v>
      </c>
      <c r="C159" s="42" t="s">
        <v>45</v>
      </c>
      <c r="D159" s="36" t="s">
        <v>68</v>
      </c>
      <c r="E159" s="47">
        <v>6</v>
      </c>
      <c r="F159" s="62"/>
      <c r="G159" s="62"/>
      <c r="H159" s="63"/>
      <c r="I159" s="61"/>
    </row>
    <row r="160" spans="1:12" x14ac:dyDescent="0.2">
      <c r="A160" s="40" t="s">
        <v>55</v>
      </c>
      <c r="B160" s="41" t="s">
        <v>56</v>
      </c>
      <c r="C160" s="42" t="s">
        <v>45</v>
      </c>
      <c r="D160" s="36" t="s">
        <v>68</v>
      </c>
      <c r="E160" s="47">
        <v>7</v>
      </c>
      <c r="F160" s="62"/>
      <c r="G160" s="62"/>
      <c r="H160" s="63"/>
      <c r="I160" s="61"/>
    </row>
    <row r="161" spans="1:12" x14ac:dyDescent="0.2">
      <c r="A161" s="40" t="s">
        <v>55</v>
      </c>
      <c r="B161" s="41" t="s">
        <v>56</v>
      </c>
      <c r="C161" s="42" t="s">
        <v>45</v>
      </c>
      <c r="D161" s="36" t="s">
        <v>68</v>
      </c>
      <c r="E161" s="47">
        <v>8</v>
      </c>
      <c r="F161" s="62"/>
      <c r="G161" s="62"/>
      <c r="H161" s="63"/>
      <c r="I161" s="61"/>
    </row>
    <row r="162" spans="1:12" x14ac:dyDescent="0.2">
      <c r="A162" s="40" t="s">
        <v>55</v>
      </c>
      <c r="B162" s="41" t="s">
        <v>56</v>
      </c>
      <c r="C162" s="42" t="s">
        <v>45</v>
      </c>
      <c r="D162" s="36" t="s">
        <v>68</v>
      </c>
      <c r="E162" s="47">
        <v>9</v>
      </c>
      <c r="F162" s="62"/>
      <c r="G162" s="62"/>
      <c r="H162" s="63"/>
      <c r="I162" s="61"/>
    </row>
    <row r="163" spans="1:12" x14ac:dyDescent="0.2">
      <c r="A163" s="40" t="s">
        <v>55</v>
      </c>
      <c r="B163" s="41" t="s">
        <v>56</v>
      </c>
      <c r="C163" s="42" t="s">
        <v>45</v>
      </c>
      <c r="D163" s="36" t="s">
        <v>68</v>
      </c>
      <c r="E163" s="47">
        <v>10</v>
      </c>
      <c r="F163" s="62"/>
      <c r="G163" s="62"/>
      <c r="H163" s="63"/>
      <c r="I163" s="61"/>
    </row>
    <row r="164" spans="1:12" x14ac:dyDescent="0.2">
      <c r="A164" s="40" t="s">
        <v>55</v>
      </c>
      <c r="B164" s="41" t="s">
        <v>56</v>
      </c>
      <c r="C164" s="42" t="s">
        <v>45</v>
      </c>
      <c r="D164" s="36" t="s">
        <v>68</v>
      </c>
      <c r="E164" s="47">
        <v>11</v>
      </c>
      <c r="F164" s="62"/>
      <c r="G164" s="62"/>
      <c r="H164" s="63"/>
      <c r="I164" s="61"/>
    </row>
    <row r="165" spans="1:12" x14ac:dyDescent="0.2">
      <c r="A165" s="40" t="s">
        <v>55</v>
      </c>
      <c r="B165" s="41" t="s">
        <v>56</v>
      </c>
      <c r="C165" s="42" t="s">
        <v>45</v>
      </c>
      <c r="D165" s="36" t="s">
        <v>68</v>
      </c>
      <c r="E165" s="47">
        <v>12</v>
      </c>
      <c r="F165" s="62"/>
      <c r="G165" s="62"/>
      <c r="H165" s="63"/>
      <c r="I165" s="61"/>
    </row>
    <row r="166" spans="1:12" x14ac:dyDescent="0.2">
      <c r="A166" s="40" t="s">
        <v>55</v>
      </c>
      <c r="B166" s="41" t="s">
        <v>56</v>
      </c>
      <c r="C166" s="42" t="s">
        <v>45</v>
      </c>
      <c r="D166" s="36" t="s">
        <v>68</v>
      </c>
      <c r="E166" s="47">
        <v>13</v>
      </c>
      <c r="F166" s="62"/>
      <c r="G166" s="62"/>
      <c r="H166" s="63"/>
      <c r="I166" s="61"/>
    </row>
    <row r="167" spans="1:12" x14ac:dyDescent="0.2">
      <c r="A167" s="40" t="s">
        <v>55</v>
      </c>
      <c r="B167" s="41" t="s">
        <v>56</v>
      </c>
      <c r="C167" s="43" t="s">
        <v>49</v>
      </c>
      <c r="D167" s="36" t="s">
        <v>68</v>
      </c>
      <c r="E167" s="45">
        <v>1</v>
      </c>
      <c r="F167" s="44"/>
      <c r="G167" s="44"/>
      <c r="H167" s="63"/>
      <c r="I167" s="61"/>
    </row>
    <row r="168" spans="1:12" x14ac:dyDescent="0.2">
      <c r="E168" s="120"/>
      <c r="F168" s="71"/>
      <c r="G168" s="80"/>
    </row>
    <row r="169" spans="1:12" x14ac:dyDescent="0.2">
      <c r="A169" s="40" t="s">
        <v>55</v>
      </c>
      <c r="B169" s="41" t="s">
        <v>56</v>
      </c>
      <c r="C169" s="42" t="s">
        <v>45</v>
      </c>
      <c r="D169" s="36" t="s">
        <v>69</v>
      </c>
      <c r="E169" s="38">
        <v>1</v>
      </c>
      <c r="F169" s="76"/>
      <c r="G169" s="76"/>
      <c r="H169" s="99"/>
      <c r="I169" s="98"/>
      <c r="J169" s="97"/>
      <c r="K169" s="97"/>
      <c r="L169" s="97"/>
    </row>
    <row r="170" spans="1:12" x14ac:dyDescent="0.2">
      <c r="A170" s="40" t="s">
        <v>55</v>
      </c>
      <c r="B170" s="41" t="s">
        <v>56</v>
      </c>
      <c r="C170" s="42" t="s">
        <v>45</v>
      </c>
      <c r="D170" s="36" t="s">
        <v>69</v>
      </c>
      <c r="E170" s="47">
        <v>2</v>
      </c>
      <c r="F170" s="62"/>
      <c r="G170" s="62"/>
      <c r="H170" s="63"/>
      <c r="I170" s="61"/>
      <c r="J170" s="68"/>
      <c r="K170" s="68"/>
      <c r="L170" s="68"/>
    </row>
    <row r="171" spans="1:12" x14ac:dyDescent="0.2">
      <c r="A171" s="40" t="s">
        <v>55</v>
      </c>
      <c r="B171" s="41" t="s">
        <v>56</v>
      </c>
      <c r="C171" s="42" t="s">
        <v>45</v>
      </c>
      <c r="D171" s="36" t="s">
        <v>69</v>
      </c>
      <c r="E171" s="47">
        <v>3</v>
      </c>
      <c r="F171" s="101"/>
      <c r="G171" s="101"/>
      <c r="H171" s="100"/>
      <c r="I171" s="103"/>
      <c r="J171" s="97"/>
      <c r="K171" s="97"/>
      <c r="L171" s="97"/>
    </row>
    <row r="172" spans="1:12" x14ac:dyDescent="0.2">
      <c r="A172" s="40" t="s">
        <v>55</v>
      </c>
      <c r="B172" s="41" t="s">
        <v>56</v>
      </c>
      <c r="C172" s="42" t="s">
        <v>45</v>
      </c>
      <c r="D172" s="36" t="s">
        <v>69</v>
      </c>
      <c r="E172" s="47">
        <v>4</v>
      </c>
      <c r="F172" s="76"/>
      <c r="G172" s="76"/>
      <c r="H172" s="99"/>
      <c r="I172" s="98"/>
      <c r="J172" s="97"/>
      <c r="K172" s="97"/>
      <c r="L172" s="97"/>
    </row>
    <row r="173" spans="1:12" x14ac:dyDescent="0.2">
      <c r="A173" s="40" t="s">
        <v>55</v>
      </c>
      <c r="B173" s="41" t="s">
        <v>56</v>
      </c>
      <c r="C173" s="42" t="s">
        <v>45</v>
      </c>
      <c r="D173" s="36" t="s">
        <v>69</v>
      </c>
      <c r="E173" s="47">
        <v>5</v>
      </c>
      <c r="F173" s="76"/>
      <c r="G173" s="76"/>
      <c r="H173" s="99"/>
      <c r="I173" s="98"/>
      <c r="J173" s="97"/>
      <c r="K173" s="97"/>
      <c r="L173" s="97"/>
    </row>
    <row r="174" spans="1:12" x14ac:dyDescent="0.2">
      <c r="A174" s="40" t="s">
        <v>55</v>
      </c>
      <c r="B174" s="41" t="s">
        <v>56</v>
      </c>
      <c r="C174" s="43" t="s">
        <v>49</v>
      </c>
      <c r="D174" s="36" t="s">
        <v>69</v>
      </c>
      <c r="E174" s="45">
        <v>1</v>
      </c>
      <c r="F174" s="44"/>
      <c r="G174" s="44"/>
      <c r="H174" s="63"/>
      <c r="I174" s="61"/>
      <c r="J174" s="68"/>
      <c r="K174" s="68"/>
      <c r="L174" s="68"/>
    </row>
    <row r="175" spans="1:12" x14ac:dyDescent="0.2">
      <c r="A175" s="40" t="s">
        <v>55</v>
      </c>
      <c r="B175" s="41" t="s">
        <v>56</v>
      </c>
      <c r="C175" s="42" t="s">
        <v>45</v>
      </c>
      <c r="D175" s="36" t="s">
        <v>70</v>
      </c>
      <c r="E175" s="38">
        <v>1</v>
      </c>
      <c r="F175" s="62"/>
      <c r="G175" s="62"/>
      <c r="H175" s="63"/>
      <c r="I175" s="61"/>
    </row>
    <row r="176" spans="1:12" x14ac:dyDescent="0.2">
      <c r="A176" s="40" t="s">
        <v>55</v>
      </c>
      <c r="B176" s="41" t="s">
        <v>56</v>
      </c>
      <c r="C176" s="42" t="s">
        <v>45</v>
      </c>
      <c r="D176" s="36" t="s">
        <v>70</v>
      </c>
      <c r="E176" s="47">
        <v>2</v>
      </c>
      <c r="F176" s="62"/>
      <c r="G176" s="62"/>
      <c r="H176" s="63"/>
      <c r="I176" s="61"/>
    </row>
    <row r="177" spans="1:9" x14ac:dyDescent="0.2">
      <c r="A177" s="40" t="s">
        <v>55</v>
      </c>
      <c r="B177" s="41" t="s">
        <v>56</v>
      </c>
      <c r="C177" s="42" t="s">
        <v>45</v>
      </c>
      <c r="D177" s="36" t="s">
        <v>70</v>
      </c>
      <c r="E177" s="47">
        <v>3</v>
      </c>
      <c r="F177" s="62"/>
      <c r="G177" s="62"/>
      <c r="H177" s="63"/>
      <c r="I177" s="61"/>
    </row>
    <row r="178" spans="1:9" x14ac:dyDescent="0.2">
      <c r="A178" s="40" t="s">
        <v>55</v>
      </c>
      <c r="B178" s="41" t="s">
        <v>56</v>
      </c>
      <c r="C178" s="42" t="s">
        <v>45</v>
      </c>
      <c r="D178" s="36" t="s">
        <v>70</v>
      </c>
      <c r="E178" s="47">
        <v>4</v>
      </c>
      <c r="F178" s="62"/>
      <c r="G178" s="62"/>
      <c r="H178" s="63"/>
      <c r="I178" s="61"/>
    </row>
    <row r="179" spans="1:9" x14ac:dyDescent="0.2">
      <c r="A179" s="40" t="s">
        <v>55</v>
      </c>
      <c r="B179" s="41" t="s">
        <v>56</v>
      </c>
      <c r="C179" s="42" t="s">
        <v>45</v>
      </c>
      <c r="D179" s="36" t="s">
        <v>70</v>
      </c>
      <c r="E179" s="47">
        <v>5</v>
      </c>
      <c r="F179" s="62"/>
      <c r="G179" s="62"/>
      <c r="H179" s="63"/>
      <c r="I179" s="61"/>
    </row>
    <row r="180" spans="1:9" x14ac:dyDescent="0.2">
      <c r="A180" s="40" t="s">
        <v>55</v>
      </c>
      <c r="B180" s="41" t="s">
        <v>56</v>
      </c>
      <c r="C180" s="42" t="s">
        <v>45</v>
      </c>
      <c r="D180" s="36" t="s">
        <v>70</v>
      </c>
      <c r="E180" s="47">
        <v>6</v>
      </c>
      <c r="F180" s="62"/>
      <c r="G180" s="62"/>
      <c r="H180" s="63"/>
      <c r="I180" s="61"/>
    </row>
    <row r="181" spans="1:9" x14ac:dyDescent="0.2">
      <c r="A181" s="40" t="s">
        <v>55</v>
      </c>
      <c r="B181" s="41" t="s">
        <v>56</v>
      </c>
      <c r="C181" s="42" t="s">
        <v>45</v>
      </c>
      <c r="D181" s="36" t="s">
        <v>70</v>
      </c>
      <c r="E181" s="47">
        <v>7</v>
      </c>
      <c r="F181" s="62"/>
      <c r="G181" s="62"/>
      <c r="H181" s="63"/>
      <c r="I181" s="61"/>
    </row>
    <row r="182" spans="1:9" x14ac:dyDescent="0.2">
      <c r="A182" s="40" t="s">
        <v>55</v>
      </c>
      <c r="B182" s="41" t="s">
        <v>56</v>
      </c>
      <c r="C182" s="42" t="s">
        <v>45</v>
      </c>
      <c r="D182" s="36" t="s">
        <v>70</v>
      </c>
      <c r="E182" s="47">
        <v>8</v>
      </c>
      <c r="F182" s="62"/>
      <c r="G182" s="62"/>
      <c r="H182" s="63"/>
      <c r="I182" s="61"/>
    </row>
    <row r="183" spans="1:9" x14ac:dyDescent="0.2">
      <c r="A183" s="40" t="s">
        <v>55</v>
      </c>
      <c r="B183" s="41" t="s">
        <v>56</v>
      </c>
      <c r="C183" s="42" t="s">
        <v>45</v>
      </c>
      <c r="D183" s="36" t="s">
        <v>70</v>
      </c>
      <c r="E183" s="47">
        <v>9</v>
      </c>
      <c r="F183" s="62"/>
      <c r="G183" s="62"/>
      <c r="H183" s="63"/>
      <c r="I183" s="61"/>
    </row>
    <row r="184" spans="1:9" x14ac:dyDescent="0.2">
      <c r="A184" s="40" t="s">
        <v>55</v>
      </c>
      <c r="B184" s="41" t="s">
        <v>56</v>
      </c>
      <c r="C184" s="42" t="s">
        <v>45</v>
      </c>
      <c r="D184" s="36" t="s">
        <v>70</v>
      </c>
      <c r="E184" s="47">
        <v>10</v>
      </c>
      <c r="F184" s="62"/>
      <c r="G184" s="62"/>
      <c r="H184" s="63"/>
      <c r="I184" s="61"/>
    </row>
    <row r="185" spans="1:9" x14ac:dyDescent="0.2">
      <c r="A185" s="40" t="s">
        <v>55</v>
      </c>
      <c r="B185" s="41" t="s">
        <v>56</v>
      </c>
      <c r="C185" s="42" t="s">
        <v>45</v>
      </c>
      <c r="D185" s="36" t="s">
        <v>70</v>
      </c>
      <c r="E185" s="47">
        <v>11</v>
      </c>
      <c r="F185" s="62"/>
      <c r="G185" s="62"/>
      <c r="H185" s="63"/>
      <c r="I185" s="61"/>
    </row>
    <row r="186" spans="1:9" x14ac:dyDescent="0.2">
      <c r="A186" s="40" t="s">
        <v>55</v>
      </c>
      <c r="B186" s="41" t="s">
        <v>56</v>
      </c>
      <c r="C186" s="43" t="s">
        <v>49</v>
      </c>
      <c r="D186" s="36" t="s">
        <v>70</v>
      </c>
      <c r="E186" s="45">
        <v>1</v>
      </c>
      <c r="F186" s="44"/>
      <c r="G186" s="44"/>
      <c r="H186" s="63"/>
      <c r="I186" s="61"/>
    </row>
  </sheetData>
  <mergeCells count="61">
    <mergeCell ref="B49:B52"/>
    <mergeCell ref="B56:B58"/>
    <mergeCell ref="C56:C58"/>
    <mergeCell ref="C53:C55"/>
    <mergeCell ref="E77:E79"/>
    <mergeCell ref="D65:D67"/>
    <mergeCell ref="C65:C67"/>
    <mergeCell ref="C68:C70"/>
    <mergeCell ref="D68:D70"/>
    <mergeCell ref="C71:C73"/>
    <mergeCell ref="D71:D73"/>
    <mergeCell ref="C74:C76"/>
    <mergeCell ref="D74:D76"/>
    <mergeCell ref="C77:C79"/>
    <mergeCell ref="D77:D79"/>
    <mergeCell ref="E74:E76"/>
    <mergeCell ref="A1:L1"/>
    <mergeCell ref="E65:E67"/>
    <mergeCell ref="E68:E70"/>
    <mergeCell ref="E71:E73"/>
    <mergeCell ref="B65:B67"/>
    <mergeCell ref="A68:A70"/>
    <mergeCell ref="B68:B70"/>
    <mergeCell ref="A71:A73"/>
    <mergeCell ref="B71:B73"/>
    <mergeCell ref="A59:A61"/>
    <mergeCell ref="C59:C61"/>
    <mergeCell ref="E53:E55"/>
    <mergeCell ref="E49:E52"/>
    <mergeCell ref="E56:E58"/>
    <mergeCell ref="E59:E61"/>
    <mergeCell ref="D59:D61"/>
    <mergeCell ref="A49:A52"/>
    <mergeCell ref="C80:C82"/>
    <mergeCell ref="D80:D82"/>
    <mergeCell ref="A53:A55"/>
    <mergeCell ref="B53:B55"/>
    <mergeCell ref="D53:D55"/>
    <mergeCell ref="A77:A79"/>
    <mergeCell ref="B77:B79"/>
    <mergeCell ref="A74:A76"/>
    <mergeCell ref="B74:B76"/>
    <mergeCell ref="D56:D58"/>
    <mergeCell ref="B59:B61"/>
    <mergeCell ref="A56:A58"/>
    <mergeCell ref="A65:A67"/>
    <mergeCell ref="D49:D52"/>
    <mergeCell ref="C49:C52"/>
    <mergeCell ref="E80:E82"/>
    <mergeCell ref="A83:A85"/>
    <mergeCell ref="B83:B85"/>
    <mergeCell ref="C83:C85"/>
    <mergeCell ref="D83:D85"/>
    <mergeCell ref="E83:E85"/>
    <mergeCell ref="A80:A82"/>
    <mergeCell ref="B80:B82"/>
    <mergeCell ref="A62:A64"/>
    <mergeCell ref="B62:B64"/>
    <mergeCell ref="C62:C64"/>
    <mergeCell ref="D62:D64"/>
    <mergeCell ref="E62:E64"/>
  </mergeCells>
  <phoneticPr fontId="0" type="noConversion"/>
  <pageMargins left="0.17" right="0.16" top="0.17" bottom="0.18" header="0.17" footer="0.18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I50"/>
  <sheetViews>
    <sheetView workbookViewId="0">
      <selection activeCell="F3" sqref="F3:J50"/>
    </sheetView>
  </sheetViews>
  <sheetFormatPr baseColWidth="10" defaultColWidth="45.28515625" defaultRowHeight="12.75" x14ac:dyDescent="0.2"/>
  <cols>
    <col min="1" max="1" width="21" style="10" bestFit="1" customWidth="1"/>
    <col min="2" max="2" width="21.5703125" style="10" bestFit="1" customWidth="1"/>
    <col min="3" max="3" width="5.42578125" style="10" bestFit="1" customWidth="1"/>
    <col min="4" max="4" width="17.28515625" style="14" bestFit="1" customWidth="1"/>
    <col min="5" max="5" width="2" style="14" bestFit="1" customWidth="1"/>
    <col min="6" max="6" width="10.5703125" style="25" bestFit="1" customWidth="1"/>
    <col min="7" max="7" width="15.7109375" style="10" bestFit="1" customWidth="1"/>
    <col min="8" max="8" width="23.140625" style="11" bestFit="1" customWidth="1"/>
    <col min="9" max="9" width="12" style="15" bestFit="1" customWidth="1"/>
    <col min="10" max="16384" width="45.28515625" style="10"/>
  </cols>
  <sheetData>
    <row r="1" spans="1:9" s="6" customFormat="1" ht="26.25" x14ac:dyDescent="0.2">
      <c r="A1" s="169" t="s">
        <v>113</v>
      </c>
      <c r="B1" s="169"/>
      <c r="C1" s="169"/>
      <c r="D1" s="169"/>
      <c r="E1" s="169"/>
      <c r="F1" s="169"/>
      <c r="G1" s="169"/>
      <c r="H1" s="169"/>
      <c r="I1" s="169"/>
    </row>
    <row r="3" spans="1:9" x14ac:dyDescent="0.2">
      <c r="C3" s="14"/>
      <c r="F3" s="49"/>
    </row>
    <row r="4" spans="1:9" x14ac:dyDescent="0.2">
      <c r="A4" s="183" t="s">
        <v>71</v>
      </c>
      <c r="B4" s="157" t="s">
        <v>59</v>
      </c>
      <c r="C4" s="176" t="s">
        <v>50</v>
      </c>
      <c r="D4" s="160" t="s">
        <v>72</v>
      </c>
      <c r="E4" s="186">
        <v>1</v>
      </c>
      <c r="F4" s="62"/>
      <c r="G4" s="62"/>
      <c r="H4" s="63"/>
      <c r="I4" s="61"/>
    </row>
    <row r="5" spans="1:9" x14ac:dyDescent="0.2">
      <c r="A5" s="183"/>
      <c r="B5" s="157"/>
      <c r="C5" s="176"/>
      <c r="D5" s="160"/>
      <c r="E5" s="186"/>
      <c r="F5" s="62"/>
      <c r="G5" s="62"/>
      <c r="H5" s="63"/>
      <c r="I5" s="61"/>
    </row>
    <row r="6" spans="1:9" x14ac:dyDescent="0.2">
      <c r="A6" s="183"/>
      <c r="B6" s="157"/>
      <c r="C6" s="176"/>
      <c r="D6" s="160"/>
      <c r="E6" s="186"/>
      <c r="F6" s="62"/>
      <c r="G6" s="62"/>
      <c r="H6" s="63"/>
      <c r="I6" s="61"/>
    </row>
    <row r="7" spans="1:9" x14ac:dyDescent="0.2">
      <c r="A7" s="184"/>
      <c r="B7" s="173"/>
      <c r="C7" s="176"/>
      <c r="D7" s="177"/>
      <c r="E7" s="186"/>
      <c r="F7" s="44"/>
      <c r="G7" s="44"/>
      <c r="H7" s="63"/>
      <c r="I7" s="61"/>
    </row>
    <row r="8" spans="1:9" x14ac:dyDescent="0.2">
      <c r="A8" s="183" t="s">
        <v>71</v>
      </c>
      <c r="B8" s="157" t="s">
        <v>59</v>
      </c>
      <c r="C8" s="176" t="s">
        <v>50</v>
      </c>
      <c r="D8" s="160" t="s">
        <v>72</v>
      </c>
      <c r="E8" s="187">
        <v>2</v>
      </c>
      <c r="F8" s="62"/>
      <c r="G8" s="62"/>
      <c r="H8" s="63"/>
      <c r="I8" s="61"/>
    </row>
    <row r="9" spans="1:9" x14ac:dyDescent="0.2">
      <c r="A9" s="183"/>
      <c r="B9" s="157"/>
      <c r="C9" s="176"/>
      <c r="D9" s="160"/>
      <c r="E9" s="187"/>
      <c r="F9" s="62"/>
      <c r="G9" s="62"/>
      <c r="H9" s="63"/>
      <c r="I9" s="61"/>
    </row>
    <row r="10" spans="1:9" x14ac:dyDescent="0.2">
      <c r="A10" s="184"/>
      <c r="B10" s="173"/>
      <c r="C10" s="176"/>
      <c r="D10" s="177"/>
      <c r="E10" s="187"/>
      <c r="F10" s="62"/>
      <c r="G10" s="62"/>
      <c r="H10" s="63"/>
      <c r="I10" s="61"/>
    </row>
    <row r="11" spans="1:9" x14ac:dyDescent="0.2">
      <c r="A11" s="183" t="s">
        <v>71</v>
      </c>
      <c r="B11" s="157" t="s">
        <v>59</v>
      </c>
      <c r="C11" s="176" t="s">
        <v>50</v>
      </c>
      <c r="D11" s="160" t="s">
        <v>72</v>
      </c>
      <c r="E11" s="187">
        <v>3</v>
      </c>
      <c r="F11" s="62"/>
      <c r="G11" s="62"/>
      <c r="H11" s="63"/>
      <c r="I11" s="61"/>
    </row>
    <row r="12" spans="1:9" x14ac:dyDescent="0.2">
      <c r="A12" s="183"/>
      <c r="B12" s="157"/>
      <c r="C12" s="176"/>
      <c r="D12" s="160"/>
      <c r="E12" s="187"/>
      <c r="F12" s="44"/>
      <c r="G12" s="44"/>
      <c r="H12" s="63"/>
      <c r="I12" s="61"/>
    </row>
    <row r="13" spans="1:9" x14ac:dyDescent="0.2">
      <c r="A13" s="184"/>
      <c r="B13" s="173"/>
      <c r="C13" s="176"/>
      <c r="D13" s="177"/>
      <c r="E13" s="187"/>
      <c r="F13" s="62"/>
      <c r="G13" s="62"/>
      <c r="H13" s="63"/>
      <c r="I13" s="61"/>
    </row>
    <row r="14" spans="1:9" x14ac:dyDescent="0.2">
      <c r="A14" s="157" t="s">
        <v>71</v>
      </c>
      <c r="B14" s="157" t="s">
        <v>59</v>
      </c>
      <c r="C14" s="176" t="s">
        <v>50</v>
      </c>
      <c r="D14" s="160" t="s">
        <v>73</v>
      </c>
      <c r="E14" s="186">
        <v>1</v>
      </c>
      <c r="F14" s="62"/>
      <c r="G14" s="62"/>
      <c r="H14" s="63"/>
      <c r="I14" s="61"/>
    </row>
    <row r="15" spans="1:9" x14ac:dyDescent="0.2">
      <c r="A15" s="157"/>
      <c r="B15" s="157"/>
      <c r="C15" s="176"/>
      <c r="D15" s="160"/>
      <c r="E15" s="186"/>
      <c r="F15" s="62"/>
      <c r="G15" s="62"/>
      <c r="H15" s="63"/>
      <c r="I15" s="61"/>
    </row>
    <row r="16" spans="1:9" x14ac:dyDescent="0.2">
      <c r="A16" s="173"/>
      <c r="B16" s="173"/>
      <c r="C16" s="176"/>
      <c r="D16" s="177"/>
      <c r="E16" s="186"/>
      <c r="F16" s="44"/>
      <c r="G16" s="44"/>
      <c r="H16" s="63"/>
      <c r="I16" s="61"/>
    </row>
    <row r="17" spans="1:9" x14ac:dyDescent="0.2">
      <c r="A17" s="157" t="s">
        <v>71</v>
      </c>
      <c r="B17" s="157" t="s">
        <v>59</v>
      </c>
      <c r="C17" s="179" t="s">
        <v>50</v>
      </c>
      <c r="D17" s="160" t="s">
        <v>73</v>
      </c>
      <c r="E17" s="187">
        <v>2</v>
      </c>
      <c r="F17" s="62"/>
      <c r="G17" s="62"/>
      <c r="H17" s="63"/>
      <c r="I17" s="61"/>
    </row>
    <row r="18" spans="1:9" x14ac:dyDescent="0.2">
      <c r="A18" s="157"/>
      <c r="B18" s="157"/>
      <c r="C18" s="179"/>
      <c r="D18" s="160"/>
      <c r="E18" s="187"/>
      <c r="F18" s="62"/>
      <c r="G18" s="62"/>
      <c r="H18" s="63"/>
      <c r="I18" s="61"/>
    </row>
    <row r="19" spans="1:9" x14ac:dyDescent="0.2">
      <c r="A19" s="173"/>
      <c r="B19" s="173"/>
      <c r="C19" s="179"/>
      <c r="D19" s="177"/>
      <c r="E19" s="187"/>
      <c r="F19" s="62"/>
      <c r="G19" s="62"/>
      <c r="H19" s="63"/>
      <c r="I19" s="61"/>
    </row>
    <row r="20" spans="1:9" x14ac:dyDescent="0.2">
      <c r="A20" s="173"/>
      <c r="B20" s="173"/>
      <c r="C20" s="179"/>
      <c r="D20" s="177"/>
      <c r="E20" s="187"/>
      <c r="F20" s="62"/>
      <c r="G20" s="62"/>
      <c r="H20" s="63"/>
      <c r="I20" s="61"/>
    </row>
    <row r="21" spans="1:9" x14ac:dyDescent="0.2">
      <c r="A21" s="157" t="s">
        <v>71</v>
      </c>
      <c r="B21" s="157" t="s">
        <v>59</v>
      </c>
      <c r="C21" s="176" t="s">
        <v>50</v>
      </c>
      <c r="D21" s="160" t="s">
        <v>73</v>
      </c>
      <c r="E21" s="187">
        <v>3</v>
      </c>
      <c r="F21" s="62"/>
      <c r="G21" s="62"/>
      <c r="H21" s="63"/>
      <c r="I21" s="61"/>
    </row>
    <row r="22" spans="1:9" x14ac:dyDescent="0.2">
      <c r="A22" s="157"/>
      <c r="B22" s="157"/>
      <c r="C22" s="176"/>
      <c r="D22" s="160"/>
      <c r="E22" s="187"/>
      <c r="F22" s="62"/>
      <c r="G22" s="62"/>
      <c r="H22" s="63"/>
      <c r="I22" s="61"/>
    </row>
    <row r="23" spans="1:9" x14ac:dyDescent="0.2">
      <c r="A23" s="173"/>
      <c r="B23" s="173"/>
      <c r="C23" s="176"/>
      <c r="D23" s="177"/>
      <c r="E23" s="187"/>
      <c r="F23" s="62"/>
      <c r="G23" s="62"/>
      <c r="H23" s="63"/>
      <c r="I23" s="61"/>
    </row>
    <row r="24" spans="1:9" x14ac:dyDescent="0.2">
      <c r="F24" s="49"/>
    </row>
    <row r="25" spans="1:9" x14ac:dyDescent="0.2">
      <c r="A25" s="183" t="s">
        <v>71</v>
      </c>
      <c r="B25" s="157" t="s">
        <v>59</v>
      </c>
      <c r="C25" s="176" t="s">
        <v>50</v>
      </c>
      <c r="D25" s="160" t="s">
        <v>74</v>
      </c>
      <c r="E25" s="188">
        <v>1</v>
      </c>
      <c r="F25" s="62"/>
      <c r="G25" s="62"/>
      <c r="H25" s="63"/>
      <c r="I25" s="61"/>
    </row>
    <row r="26" spans="1:9" x14ac:dyDescent="0.2">
      <c r="A26" s="184"/>
      <c r="B26" s="173"/>
      <c r="C26" s="176"/>
      <c r="D26" s="177"/>
      <c r="E26" s="188"/>
      <c r="F26" s="62"/>
      <c r="G26" s="62"/>
      <c r="H26" s="63"/>
      <c r="I26" s="61"/>
    </row>
    <row r="27" spans="1:9" x14ac:dyDescent="0.2">
      <c r="A27" s="183" t="s">
        <v>71</v>
      </c>
      <c r="B27" s="157" t="s">
        <v>59</v>
      </c>
      <c r="C27" s="176" t="s">
        <v>50</v>
      </c>
      <c r="D27" s="160" t="s">
        <v>74</v>
      </c>
      <c r="E27" s="185">
        <v>2</v>
      </c>
      <c r="F27" s="62"/>
      <c r="G27" s="62"/>
      <c r="H27" s="63"/>
      <c r="I27" s="61"/>
    </row>
    <row r="28" spans="1:9" x14ac:dyDescent="0.2">
      <c r="A28" s="184"/>
      <c r="B28" s="173"/>
      <c r="C28" s="176"/>
      <c r="D28" s="177"/>
      <c r="E28" s="185"/>
      <c r="F28" s="62"/>
      <c r="G28" s="62"/>
      <c r="H28" s="63"/>
      <c r="I28" s="61"/>
    </row>
    <row r="29" spans="1:9" x14ac:dyDescent="0.2">
      <c r="A29" s="183" t="s">
        <v>71</v>
      </c>
      <c r="B29" s="157" t="s">
        <v>59</v>
      </c>
      <c r="C29" s="176" t="s">
        <v>50</v>
      </c>
      <c r="D29" s="160" t="s">
        <v>74</v>
      </c>
      <c r="E29" s="185">
        <v>3</v>
      </c>
      <c r="F29" s="62"/>
      <c r="G29" s="62"/>
      <c r="H29" s="63"/>
      <c r="I29" s="61"/>
    </row>
    <row r="30" spans="1:9" x14ac:dyDescent="0.2">
      <c r="A30" s="184"/>
      <c r="B30" s="173"/>
      <c r="C30" s="176"/>
      <c r="D30" s="177"/>
      <c r="E30" s="185"/>
      <c r="F30" s="62"/>
      <c r="G30" s="62"/>
      <c r="H30" s="63"/>
      <c r="I30" s="61"/>
    </row>
    <row r="31" spans="1:9" x14ac:dyDescent="0.2">
      <c r="A31" s="183" t="s">
        <v>71</v>
      </c>
      <c r="B31" s="157" t="s">
        <v>59</v>
      </c>
      <c r="C31" s="176" t="s">
        <v>50</v>
      </c>
      <c r="D31" s="160" t="s">
        <v>75</v>
      </c>
      <c r="E31" s="186">
        <v>1</v>
      </c>
      <c r="F31" s="44"/>
      <c r="G31" s="44"/>
      <c r="H31" s="63"/>
      <c r="I31" s="61"/>
    </row>
    <row r="32" spans="1:9" x14ac:dyDescent="0.2">
      <c r="A32" s="184"/>
      <c r="B32" s="173"/>
      <c r="C32" s="176"/>
      <c r="D32" s="177"/>
      <c r="E32" s="186"/>
      <c r="F32" s="62"/>
      <c r="G32" s="62"/>
      <c r="H32" s="63"/>
      <c r="I32" s="61"/>
    </row>
    <row r="33" spans="1:9" x14ac:dyDescent="0.2">
      <c r="A33" s="183" t="s">
        <v>71</v>
      </c>
      <c r="B33" s="157" t="s">
        <v>59</v>
      </c>
      <c r="C33" s="176" t="s">
        <v>50</v>
      </c>
      <c r="D33" s="160" t="s">
        <v>75</v>
      </c>
      <c r="E33" s="187">
        <v>2</v>
      </c>
      <c r="F33" s="44"/>
      <c r="G33" s="44"/>
      <c r="H33" s="63"/>
      <c r="I33" s="61"/>
    </row>
    <row r="34" spans="1:9" x14ac:dyDescent="0.2">
      <c r="A34" s="184"/>
      <c r="B34" s="173"/>
      <c r="C34" s="176"/>
      <c r="D34" s="177"/>
      <c r="E34" s="187"/>
      <c r="F34" s="62"/>
      <c r="G34" s="62"/>
      <c r="H34" s="63"/>
      <c r="I34" s="61"/>
    </row>
    <row r="35" spans="1:9" x14ac:dyDescent="0.2">
      <c r="A35" s="183" t="s">
        <v>71</v>
      </c>
      <c r="B35" s="157" t="s">
        <v>59</v>
      </c>
      <c r="C35" s="176" t="s">
        <v>50</v>
      </c>
      <c r="D35" s="160" t="s">
        <v>75</v>
      </c>
      <c r="E35" s="188">
        <v>1</v>
      </c>
      <c r="F35" s="62"/>
      <c r="G35" s="62"/>
      <c r="H35" s="63"/>
      <c r="I35" s="61"/>
    </row>
    <row r="36" spans="1:9" x14ac:dyDescent="0.2">
      <c r="A36" s="184"/>
      <c r="B36" s="173"/>
      <c r="C36" s="176"/>
      <c r="D36" s="177"/>
      <c r="E36" s="188"/>
      <c r="F36" s="62"/>
      <c r="G36" s="62"/>
      <c r="H36" s="63"/>
      <c r="I36" s="61"/>
    </row>
    <row r="37" spans="1:9" x14ac:dyDescent="0.2">
      <c r="A37" s="183" t="s">
        <v>71</v>
      </c>
      <c r="B37" s="157" t="s">
        <v>59</v>
      </c>
      <c r="C37" s="176" t="s">
        <v>50</v>
      </c>
      <c r="D37" s="160" t="s">
        <v>75</v>
      </c>
      <c r="E37" s="185">
        <v>2</v>
      </c>
      <c r="F37" s="62"/>
      <c r="G37" s="62"/>
      <c r="H37" s="63"/>
      <c r="I37" s="61"/>
    </row>
    <row r="38" spans="1:9" x14ac:dyDescent="0.2">
      <c r="A38" s="184"/>
      <c r="B38" s="173"/>
      <c r="C38" s="176"/>
      <c r="D38" s="177"/>
      <c r="E38" s="185"/>
      <c r="F38" s="62"/>
      <c r="G38" s="62"/>
      <c r="H38" s="63"/>
      <c r="I38" s="61"/>
    </row>
    <row r="39" spans="1:9" x14ac:dyDescent="0.2">
      <c r="A39" s="183" t="s">
        <v>71</v>
      </c>
      <c r="B39" s="157" t="s">
        <v>59</v>
      </c>
      <c r="C39" s="176" t="s">
        <v>50</v>
      </c>
      <c r="D39" s="160" t="s">
        <v>75</v>
      </c>
      <c r="E39" s="185">
        <v>3</v>
      </c>
      <c r="F39" s="62"/>
      <c r="G39" s="62"/>
      <c r="H39" s="63"/>
      <c r="I39" s="61"/>
    </row>
    <row r="40" spans="1:9" x14ac:dyDescent="0.2">
      <c r="A40" s="184"/>
      <c r="B40" s="173"/>
      <c r="C40" s="176"/>
      <c r="D40" s="177"/>
      <c r="E40" s="185"/>
      <c r="F40" s="62"/>
      <c r="G40" s="62"/>
      <c r="H40" s="63"/>
      <c r="I40" s="61"/>
    </row>
    <row r="41" spans="1:9" x14ac:dyDescent="0.2">
      <c r="A41" s="183" t="s">
        <v>71</v>
      </c>
      <c r="B41" s="157" t="s">
        <v>59</v>
      </c>
      <c r="C41" s="176" t="s">
        <v>50</v>
      </c>
      <c r="D41" s="160" t="s">
        <v>75</v>
      </c>
      <c r="E41" s="185">
        <v>4</v>
      </c>
      <c r="F41" s="62"/>
      <c r="G41" s="62"/>
      <c r="H41" s="63"/>
      <c r="I41" s="61"/>
    </row>
    <row r="42" spans="1:9" x14ac:dyDescent="0.2">
      <c r="A42" s="184"/>
      <c r="B42" s="173"/>
      <c r="C42" s="176"/>
      <c r="D42" s="177"/>
      <c r="E42" s="185"/>
      <c r="F42" s="62"/>
      <c r="G42" s="62"/>
      <c r="H42" s="63"/>
      <c r="I42" s="61"/>
    </row>
    <row r="43" spans="1:9" x14ac:dyDescent="0.2">
      <c r="A43" s="183" t="s">
        <v>71</v>
      </c>
      <c r="B43" s="157" t="s">
        <v>59</v>
      </c>
      <c r="C43" s="176" t="s">
        <v>50</v>
      </c>
      <c r="D43" s="160" t="s">
        <v>75</v>
      </c>
      <c r="E43" s="185">
        <v>5</v>
      </c>
      <c r="F43" s="62"/>
      <c r="G43" s="62"/>
      <c r="H43" s="63"/>
      <c r="I43" s="61"/>
    </row>
    <row r="44" spans="1:9" x14ac:dyDescent="0.2">
      <c r="A44" s="184"/>
      <c r="B44" s="173"/>
      <c r="C44" s="176"/>
      <c r="D44" s="177"/>
      <c r="E44" s="185"/>
      <c r="F44" s="62"/>
      <c r="G44" s="62"/>
      <c r="H44" s="63"/>
      <c r="I44" s="61"/>
    </row>
    <row r="45" spans="1:9" x14ac:dyDescent="0.2">
      <c r="A45" s="183" t="s">
        <v>71</v>
      </c>
      <c r="B45" s="157" t="s">
        <v>59</v>
      </c>
      <c r="C45" s="176" t="s">
        <v>50</v>
      </c>
      <c r="D45" s="160" t="s">
        <v>75</v>
      </c>
      <c r="E45" s="185">
        <v>6</v>
      </c>
      <c r="F45" s="62"/>
      <c r="G45" s="62"/>
      <c r="H45" s="63"/>
      <c r="I45" s="61"/>
    </row>
    <row r="46" spans="1:9" x14ac:dyDescent="0.2">
      <c r="A46" s="184"/>
      <c r="B46" s="173"/>
      <c r="C46" s="176"/>
      <c r="D46" s="177"/>
      <c r="E46" s="185"/>
      <c r="F46" s="62"/>
      <c r="G46" s="62"/>
      <c r="H46" s="63"/>
      <c r="I46" s="61"/>
    </row>
    <row r="47" spans="1:9" x14ac:dyDescent="0.2">
      <c r="A47" s="183" t="s">
        <v>71</v>
      </c>
      <c r="B47" s="157" t="s">
        <v>59</v>
      </c>
      <c r="C47" s="176" t="s">
        <v>50</v>
      </c>
      <c r="D47" s="160" t="s">
        <v>75</v>
      </c>
      <c r="E47" s="185">
        <v>7</v>
      </c>
      <c r="F47" s="62"/>
      <c r="G47" s="62"/>
      <c r="H47" s="63"/>
      <c r="I47" s="61"/>
    </row>
    <row r="48" spans="1:9" x14ac:dyDescent="0.2">
      <c r="A48" s="184"/>
      <c r="B48" s="173"/>
      <c r="C48" s="176"/>
      <c r="D48" s="177"/>
      <c r="E48" s="185"/>
      <c r="F48" s="62"/>
      <c r="G48" s="62"/>
      <c r="H48" s="63"/>
      <c r="I48" s="61"/>
    </row>
    <row r="49" spans="1:9" x14ac:dyDescent="0.2">
      <c r="A49" s="183" t="s">
        <v>71</v>
      </c>
      <c r="B49" s="157" t="s">
        <v>59</v>
      </c>
      <c r="C49" s="176" t="s">
        <v>50</v>
      </c>
      <c r="D49" s="160" t="s">
        <v>75</v>
      </c>
      <c r="E49" s="186">
        <v>1</v>
      </c>
      <c r="F49" s="44"/>
      <c r="G49" s="44"/>
      <c r="H49" s="63"/>
      <c r="I49" s="61"/>
    </row>
    <row r="50" spans="1:9" x14ac:dyDescent="0.2">
      <c r="A50" s="184"/>
      <c r="B50" s="173"/>
      <c r="C50" s="176"/>
      <c r="D50" s="177"/>
      <c r="E50" s="186"/>
      <c r="F50" s="62"/>
      <c r="G50" s="62"/>
      <c r="H50" s="63"/>
      <c r="I50" s="61"/>
    </row>
  </sheetData>
  <mergeCells count="96">
    <mergeCell ref="E21:E23"/>
    <mergeCell ref="D17:D20"/>
    <mergeCell ref="B21:B23"/>
    <mergeCell ref="D21:D23"/>
    <mergeCell ref="C17:C20"/>
    <mergeCell ref="A21:A23"/>
    <mergeCell ref="A17:A20"/>
    <mergeCell ref="B17:B20"/>
    <mergeCell ref="C21:C23"/>
    <mergeCell ref="D14:D16"/>
    <mergeCell ref="E14:E16"/>
    <mergeCell ref="A14:A16"/>
    <mergeCell ref="E17:E20"/>
    <mergeCell ref="B14:B16"/>
    <mergeCell ref="C14:C16"/>
    <mergeCell ref="A1:I1"/>
    <mergeCell ref="A11:A13"/>
    <mergeCell ref="B11:B13"/>
    <mergeCell ref="C11:C13"/>
    <mergeCell ref="D11:D13"/>
    <mergeCell ref="B4:B7"/>
    <mergeCell ref="A4:A7"/>
    <mergeCell ref="E11:E13"/>
    <mergeCell ref="E8:E10"/>
    <mergeCell ref="E4:E7"/>
    <mergeCell ref="D4:D7"/>
    <mergeCell ref="A8:A10"/>
    <mergeCell ref="B8:B10"/>
    <mergeCell ref="C8:C10"/>
    <mergeCell ref="D8:D10"/>
    <mergeCell ref="C4:C7"/>
    <mergeCell ref="A25:A26"/>
    <mergeCell ref="B25:B26"/>
    <mergeCell ref="C25:C26"/>
    <mergeCell ref="D25:D26"/>
    <mergeCell ref="E25:E26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A35:A36"/>
    <mergeCell ref="B35:B36"/>
    <mergeCell ref="C35:C36"/>
    <mergeCell ref="D35:D36"/>
    <mergeCell ref="E35:E36"/>
    <mergeCell ref="A49:A50"/>
    <mergeCell ref="B49:B50"/>
    <mergeCell ref="C49:C50"/>
    <mergeCell ref="D49:D50"/>
    <mergeCell ref="E49:E50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</mergeCells>
  <phoneticPr fontId="0" type="noConversion"/>
  <pageMargins left="0.47244094488188981" right="0.31496062992125984" top="0.23622047244094491" bottom="0.98425196850393704" header="0.27559055118110237" footer="0.51181102362204722"/>
  <pageSetup paperSize="9" scale="64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87"/>
  <sheetViews>
    <sheetView zoomScale="85" workbookViewId="0">
      <pane ySplit="3" topLeftCell="A4" activePane="bottomLeft" state="frozen"/>
      <selection pane="bottomLeft" activeCell="M34" sqref="M34"/>
    </sheetView>
  </sheetViews>
  <sheetFormatPr baseColWidth="10" defaultColWidth="65" defaultRowHeight="12.75" x14ac:dyDescent="0.2"/>
  <cols>
    <col min="1" max="1" width="21.85546875" style="6" bestFit="1" customWidth="1"/>
    <col min="2" max="2" width="22.42578125" style="6" bestFit="1" customWidth="1"/>
    <col min="3" max="3" width="8.42578125" style="6" bestFit="1" customWidth="1"/>
    <col min="4" max="4" width="11.7109375" style="6" bestFit="1" customWidth="1"/>
    <col min="5" max="5" width="3.140625" style="22" bestFit="1" customWidth="1"/>
    <col min="6" max="6" width="17" style="22" bestFit="1" customWidth="1"/>
    <col min="7" max="7" width="15" style="23" bestFit="1" customWidth="1"/>
    <col min="8" max="8" width="24.28515625" style="73" bestFit="1" customWidth="1"/>
    <col min="9" max="9" width="11.85546875" style="9" bestFit="1" customWidth="1"/>
    <col min="10" max="10" width="7.140625" style="17" bestFit="1" customWidth="1"/>
    <col min="11" max="11" width="5" style="17" bestFit="1" customWidth="1"/>
    <col min="12" max="12" width="3.85546875" style="17" bestFit="1" customWidth="1"/>
    <col min="13" max="13" width="11.7109375" style="16" bestFit="1" customWidth="1"/>
    <col min="14" max="16384" width="65" style="6"/>
  </cols>
  <sheetData>
    <row r="1" spans="1:13" ht="26.25" x14ac:dyDescent="0.2">
      <c r="A1" s="169" t="s">
        <v>113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x14ac:dyDescent="0.2">
      <c r="A2" s="33"/>
      <c r="B2" s="39"/>
      <c r="C2" s="39"/>
      <c r="D2" s="7"/>
      <c r="E2" s="7"/>
      <c r="F2" s="7"/>
      <c r="G2" s="7"/>
      <c r="H2" s="72"/>
      <c r="J2" s="16"/>
      <c r="M2" s="50" t="s">
        <v>76</v>
      </c>
    </row>
    <row r="3" spans="1:13" x14ac:dyDescent="0.2">
      <c r="A3" s="33"/>
      <c r="B3" s="39"/>
      <c r="C3" s="39"/>
      <c r="D3" s="7"/>
      <c r="E3" s="6"/>
      <c r="F3" s="58">
        <v>45267</v>
      </c>
      <c r="G3" s="7"/>
      <c r="H3" s="72"/>
      <c r="J3" s="57" t="s">
        <v>52</v>
      </c>
      <c r="K3" s="57" t="s">
        <v>53</v>
      </c>
      <c r="L3" s="57" t="s">
        <v>54</v>
      </c>
      <c r="M3" s="50" t="s">
        <v>77</v>
      </c>
    </row>
    <row r="4" spans="1:13" x14ac:dyDescent="0.2">
      <c r="A4" s="41" t="s">
        <v>71</v>
      </c>
      <c r="B4" s="41" t="s">
        <v>56</v>
      </c>
      <c r="C4" s="42" t="s">
        <v>45</v>
      </c>
      <c r="D4" s="36" t="s">
        <v>78</v>
      </c>
      <c r="E4" s="38">
        <v>1</v>
      </c>
      <c r="F4" s="62"/>
      <c r="G4" s="62"/>
      <c r="H4" s="63"/>
      <c r="I4" s="61"/>
      <c r="J4" s="68"/>
      <c r="K4" s="68"/>
      <c r="L4" s="68"/>
      <c r="M4" s="75"/>
    </row>
    <row r="5" spans="1:13" x14ac:dyDescent="0.2">
      <c r="A5" s="41" t="s">
        <v>71</v>
      </c>
      <c r="B5" s="41" t="s">
        <v>56</v>
      </c>
      <c r="C5" s="42" t="s">
        <v>45</v>
      </c>
      <c r="D5" s="36" t="s">
        <v>78</v>
      </c>
      <c r="E5" s="37">
        <v>2</v>
      </c>
      <c r="F5" s="62"/>
      <c r="G5" s="62"/>
      <c r="H5" s="63"/>
      <c r="I5" s="61"/>
      <c r="J5" s="68"/>
      <c r="K5" s="68"/>
      <c r="L5" s="68"/>
      <c r="M5" s="75"/>
    </row>
    <row r="6" spans="1:13" x14ac:dyDescent="0.2">
      <c r="A6" s="41" t="s">
        <v>71</v>
      </c>
      <c r="B6" s="41" t="s">
        <v>56</v>
      </c>
      <c r="C6" s="42" t="s">
        <v>45</v>
      </c>
      <c r="D6" s="36" t="s">
        <v>78</v>
      </c>
      <c r="E6" s="37">
        <v>3</v>
      </c>
      <c r="F6" s="62"/>
      <c r="G6" s="62"/>
      <c r="H6" s="63"/>
      <c r="I6" s="61"/>
      <c r="J6" s="68"/>
      <c r="K6" s="68"/>
      <c r="L6" s="68"/>
      <c r="M6" s="75"/>
    </row>
    <row r="7" spans="1:13" x14ac:dyDescent="0.2">
      <c r="A7" s="41" t="s">
        <v>71</v>
      </c>
      <c r="B7" s="41" t="s">
        <v>56</v>
      </c>
      <c r="C7" s="42" t="s">
        <v>45</v>
      </c>
      <c r="D7" s="36" t="s">
        <v>78</v>
      </c>
      <c r="E7" s="37">
        <v>4</v>
      </c>
      <c r="F7" s="62"/>
      <c r="G7" s="62"/>
      <c r="H7" s="63"/>
      <c r="I7" s="61"/>
      <c r="J7" s="68"/>
      <c r="K7" s="68"/>
      <c r="L7" s="68"/>
      <c r="M7" s="75"/>
    </row>
    <row r="8" spans="1:13" x14ac:dyDescent="0.2">
      <c r="A8" s="41" t="s">
        <v>71</v>
      </c>
      <c r="B8" s="41" t="s">
        <v>56</v>
      </c>
      <c r="C8" s="42" t="s">
        <v>45</v>
      </c>
      <c r="D8" s="36" t="s">
        <v>78</v>
      </c>
      <c r="E8" s="37">
        <v>5</v>
      </c>
      <c r="F8" s="62"/>
      <c r="G8" s="62"/>
      <c r="H8" s="63"/>
      <c r="I8" s="61"/>
      <c r="J8" s="68"/>
      <c r="K8" s="68"/>
      <c r="L8" s="68"/>
      <c r="M8" s="75"/>
    </row>
    <row r="9" spans="1:13" x14ac:dyDescent="0.2">
      <c r="A9" s="41" t="s">
        <v>71</v>
      </c>
      <c r="B9" s="41" t="s">
        <v>56</v>
      </c>
      <c r="C9" s="42" t="s">
        <v>45</v>
      </c>
      <c r="D9" s="36" t="s">
        <v>78</v>
      </c>
      <c r="E9" s="37">
        <v>6</v>
      </c>
      <c r="F9" s="62"/>
      <c r="G9" s="62"/>
      <c r="H9" s="63"/>
      <c r="I9" s="61"/>
      <c r="J9" s="68"/>
      <c r="K9" s="68"/>
      <c r="L9" s="68"/>
      <c r="M9" s="75"/>
    </row>
    <row r="10" spans="1:13" x14ac:dyDescent="0.2">
      <c r="A10" s="41" t="s">
        <v>71</v>
      </c>
      <c r="B10" s="41" t="s">
        <v>56</v>
      </c>
      <c r="C10" s="42" t="s">
        <v>45</v>
      </c>
      <c r="D10" s="36" t="s">
        <v>78</v>
      </c>
      <c r="E10" s="37">
        <v>7</v>
      </c>
      <c r="F10" s="70"/>
      <c r="G10" s="70"/>
      <c r="H10" s="24"/>
      <c r="I10" s="35"/>
      <c r="J10" s="68"/>
      <c r="K10" s="68"/>
      <c r="L10" s="68"/>
      <c r="M10" s="75"/>
    </row>
    <row r="11" spans="1:13" x14ac:dyDescent="0.2">
      <c r="A11" s="41" t="s">
        <v>71</v>
      </c>
      <c r="B11" s="41" t="s">
        <v>56</v>
      </c>
      <c r="C11" s="42" t="s">
        <v>45</v>
      </c>
      <c r="D11" s="36" t="s">
        <v>78</v>
      </c>
      <c r="E11" s="37">
        <v>8</v>
      </c>
      <c r="F11" s="62"/>
      <c r="G11" s="62"/>
      <c r="H11" s="63"/>
      <c r="I11" s="61"/>
      <c r="J11" s="68"/>
      <c r="K11" s="68"/>
      <c r="L11" s="68"/>
      <c r="M11" s="75"/>
    </row>
    <row r="12" spans="1:13" x14ac:dyDescent="0.2">
      <c r="A12" s="41" t="s">
        <v>71</v>
      </c>
      <c r="B12" s="41" t="s">
        <v>56</v>
      </c>
      <c r="C12" s="42" t="s">
        <v>45</v>
      </c>
      <c r="D12" s="36" t="s">
        <v>78</v>
      </c>
      <c r="E12" s="37">
        <v>9</v>
      </c>
      <c r="F12" s="62"/>
      <c r="G12" s="62"/>
      <c r="H12" s="63"/>
      <c r="I12" s="61"/>
      <c r="J12" s="68"/>
      <c r="K12" s="68"/>
      <c r="L12" s="95"/>
      <c r="M12" s="75"/>
    </row>
    <row r="13" spans="1:13" x14ac:dyDescent="0.2">
      <c r="A13" s="41" t="s">
        <v>71</v>
      </c>
      <c r="B13" s="41" t="s">
        <v>56</v>
      </c>
      <c r="C13" s="42" t="s">
        <v>45</v>
      </c>
      <c r="D13" s="36" t="s">
        <v>78</v>
      </c>
      <c r="E13" s="37">
        <v>10</v>
      </c>
      <c r="F13" s="62"/>
      <c r="G13" s="62"/>
      <c r="H13" s="63"/>
      <c r="I13" s="61"/>
      <c r="J13" s="68"/>
      <c r="K13" s="68"/>
      <c r="L13" s="68"/>
      <c r="M13" s="75"/>
    </row>
    <row r="14" spans="1:13" x14ac:dyDescent="0.2">
      <c r="A14" s="41" t="s">
        <v>71</v>
      </c>
      <c r="B14" s="41" t="s">
        <v>56</v>
      </c>
      <c r="C14" s="42" t="s">
        <v>45</v>
      </c>
      <c r="D14" s="36" t="s">
        <v>78</v>
      </c>
      <c r="E14" s="37">
        <v>11</v>
      </c>
      <c r="F14" s="62"/>
      <c r="G14" s="62"/>
      <c r="H14" s="63"/>
      <c r="I14" s="61"/>
      <c r="J14" s="68"/>
      <c r="K14" s="68"/>
      <c r="L14" s="68"/>
      <c r="M14" s="75"/>
    </row>
    <row r="15" spans="1:13" x14ac:dyDescent="0.2">
      <c r="A15" s="41" t="s">
        <v>71</v>
      </c>
      <c r="B15" s="41" t="s">
        <v>56</v>
      </c>
      <c r="C15" s="42" t="s">
        <v>45</v>
      </c>
      <c r="D15" s="36" t="s">
        <v>78</v>
      </c>
      <c r="E15" s="37">
        <v>12</v>
      </c>
      <c r="F15" s="62"/>
      <c r="G15" s="62"/>
      <c r="H15" s="63"/>
      <c r="I15" s="61"/>
      <c r="J15" s="68"/>
      <c r="K15" s="68"/>
      <c r="L15" s="68"/>
      <c r="M15" s="75"/>
    </row>
    <row r="16" spans="1:13" x14ac:dyDescent="0.2">
      <c r="A16" s="41" t="s">
        <v>71</v>
      </c>
      <c r="B16" s="41" t="s">
        <v>56</v>
      </c>
      <c r="C16" s="42" t="s">
        <v>45</v>
      </c>
      <c r="D16" s="36" t="s">
        <v>78</v>
      </c>
      <c r="E16" s="37">
        <v>13</v>
      </c>
      <c r="F16" s="62"/>
      <c r="G16" s="62"/>
      <c r="H16" s="63"/>
      <c r="I16" s="61"/>
      <c r="J16" s="68"/>
      <c r="K16" s="68"/>
      <c r="L16" s="68"/>
      <c r="M16" s="75"/>
    </row>
    <row r="17" spans="1:13" x14ac:dyDescent="0.2">
      <c r="A17" s="41" t="s">
        <v>71</v>
      </c>
      <c r="B17" s="41" t="s">
        <v>56</v>
      </c>
      <c r="C17" s="42" t="s">
        <v>45</v>
      </c>
      <c r="D17" s="36" t="s">
        <v>78</v>
      </c>
      <c r="E17" s="37">
        <v>14</v>
      </c>
      <c r="F17" s="62"/>
      <c r="G17" s="62"/>
      <c r="H17" s="24"/>
      <c r="I17" s="35"/>
      <c r="J17" s="68"/>
      <c r="K17" s="68"/>
      <c r="L17" s="68"/>
      <c r="M17" s="75"/>
    </row>
    <row r="18" spans="1:13" x14ac:dyDescent="0.2">
      <c r="A18" s="41" t="s">
        <v>71</v>
      </c>
      <c r="B18" s="41" t="s">
        <v>56</v>
      </c>
      <c r="C18" s="42" t="s">
        <v>45</v>
      </c>
      <c r="D18" s="36" t="s">
        <v>78</v>
      </c>
      <c r="E18" s="37">
        <v>15</v>
      </c>
      <c r="F18" s="62"/>
      <c r="G18" s="62"/>
      <c r="H18" s="63"/>
      <c r="I18" s="61"/>
      <c r="J18" s="68"/>
      <c r="K18" s="68"/>
      <c r="L18" s="68"/>
      <c r="M18" s="75"/>
    </row>
    <row r="19" spans="1:13" x14ac:dyDescent="0.2">
      <c r="A19" s="41" t="s">
        <v>71</v>
      </c>
      <c r="B19" s="41" t="s">
        <v>56</v>
      </c>
      <c r="C19" s="42" t="s">
        <v>45</v>
      </c>
      <c r="D19" s="36" t="s">
        <v>78</v>
      </c>
      <c r="E19" s="37">
        <v>16</v>
      </c>
      <c r="F19" s="70"/>
      <c r="G19" s="70"/>
      <c r="H19" s="24"/>
      <c r="I19" s="35"/>
      <c r="J19" s="68"/>
      <c r="K19" s="68"/>
      <c r="L19" s="68"/>
      <c r="M19" s="75"/>
    </row>
    <row r="20" spans="1:13" x14ac:dyDescent="0.2">
      <c r="A20" s="41" t="s">
        <v>71</v>
      </c>
      <c r="B20" s="41" t="s">
        <v>56</v>
      </c>
      <c r="C20" s="42" t="s">
        <v>45</v>
      </c>
      <c r="D20" s="36" t="s">
        <v>78</v>
      </c>
      <c r="E20" s="37">
        <v>17</v>
      </c>
      <c r="F20" s="62"/>
      <c r="G20" s="62"/>
      <c r="H20" s="63"/>
      <c r="I20" s="61"/>
      <c r="J20" s="68"/>
      <c r="K20" s="68"/>
      <c r="L20" s="68"/>
      <c r="M20" s="75"/>
    </row>
    <row r="21" spans="1:13" x14ac:dyDescent="0.2">
      <c r="A21" s="41" t="s">
        <v>71</v>
      </c>
      <c r="B21" s="41" t="s">
        <v>56</v>
      </c>
      <c r="C21" s="42" t="s">
        <v>45</v>
      </c>
      <c r="D21" s="36" t="s">
        <v>78</v>
      </c>
      <c r="E21" s="37">
        <v>18</v>
      </c>
      <c r="F21" s="62"/>
      <c r="G21" s="62"/>
      <c r="H21" s="63"/>
      <c r="I21" s="61"/>
      <c r="J21" s="68"/>
      <c r="K21" s="68"/>
      <c r="L21" s="68"/>
      <c r="M21" s="75"/>
    </row>
    <row r="22" spans="1:13" x14ac:dyDescent="0.2">
      <c r="A22" s="41" t="s">
        <v>71</v>
      </c>
      <c r="B22" s="41" t="s">
        <v>56</v>
      </c>
      <c r="C22" s="42" t="s">
        <v>45</v>
      </c>
      <c r="D22" s="36" t="s">
        <v>78</v>
      </c>
      <c r="E22" s="37">
        <v>19</v>
      </c>
      <c r="F22" s="62"/>
      <c r="G22" s="62"/>
      <c r="H22" s="63"/>
      <c r="I22" s="61"/>
      <c r="J22" s="68"/>
      <c r="K22" s="68"/>
      <c r="L22" s="68"/>
      <c r="M22" s="75"/>
    </row>
    <row r="23" spans="1:13" x14ac:dyDescent="0.2">
      <c r="A23" s="41" t="s">
        <v>71</v>
      </c>
      <c r="B23" s="41" t="s">
        <v>56</v>
      </c>
      <c r="C23" s="42" t="s">
        <v>45</v>
      </c>
      <c r="D23" s="36" t="s">
        <v>78</v>
      </c>
      <c r="E23" s="37">
        <v>20</v>
      </c>
      <c r="F23" s="62" t="s">
        <v>152</v>
      </c>
      <c r="G23" s="62" t="s">
        <v>153</v>
      </c>
      <c r="H23" s="63" t="s">
        <v>2</v>
      </c>
      <c r="I23" s="61" t="s">
        <v>154</v>
      </c>
      <c r="J23" s="68"/>
      <c r="K23" s="68"/>
      <c r="L23" s="68"/>
      <c r="M23" s="75"/>
    </row>
    <row r="24" spans="1:13" x14ac:dyDescent="0.2">
      <c r="A24" s="41" t="s">
        <v>71</v>
      </c>
      <c r="B24" s="41" t="s">
        <v>56</v>
      </c>
      <c r="C24" s="42" t="s">
        <v>45</v>
      </c>
      <c r="D24" s="36" t="s">
        <v>78</v>
      </c>
      <c r="E24" s="37">
        <v>21</v>
      </c>
      <c r="F24" s="62" t="s">
        <v>256</v>
      </c>
      <c r="G24" s="62" t="s">
        <v>237</v>
      </c>
      <c r="H24" s="63" t="s">
        <v>257</v>
      </c>
      <c r="I24" s="61" t="s">
        <v>258</v>
      </c>
      <c r="J24" s="68"/>
      <c r="K24" s="68"/>
      <c r="L24" s="68"/>
      <c r="M24" s="75"/>
    </row>
    <row r="25" spans="1:13" ht="25.5" x14ac:dyDescent="0.2">
      <c r="A25" s="41" t="s">
        <v>71</v>
      </c>
      <c r="B25" s="41" t="s">
        <v>56</v>
      </c>
      <c r="C25" s="42" t="s">
        <v>45</v>
      </c>
      <c r="D25" s="36" t="s">
        <v>78</v>
      </c>
      <c r="E25" s="37">
        <v>22</v>
      </c>
      <c r="F25" s="62" t="s">
        <v>259</v>
      </c>
      <c r="G25" s="62" t="s">
        <v>101</v>
      </c>
      <c r="H25" s="63" t="s">
        <v>97</v>
      </c>
      <c r="I25" s="61" t="s">
        <v>260</v>
      </c>
      <c r="J25" s="68"/>
      <c r="K25" s="68"/>
      <c r="L25" s="68"/>
      <c r="M25" s="75"/>
    </row>
    <row r="26" spans="1:13" x14ac:dyDescent="0.2">
      <c r="A26" s="41" t="s">
        <v>71</v>
      </c>
      <c r="B26" s="41" t="s">
        <v>56</v>
      </c>
      <c r="C26" s="42" t="s">
        <v>45</v>
      </c>
      <c r="D26" s="36" t="s">
        <v>78</v>
      </c>
      <c r="E26" s="37">
        <v>23</v>
      </c>
      <c r="F26" s="62" t="s">
        <v>184</v>
      </c>
      <c r="G26" s="62" t="s">
        <v>185</v>
      </c>
      <c r="H26" s="63" t="s">
        <v>1</v>
      </c>
      <c r="I26" s="61" t="s">
        <v>186</v>
      </c>
      <c r="J26" s="68"/>
      <c r="K26" s="68"/>
      <c r="L26" s="68"/>
      <c r="M26" s="75"/>
    </row>
    <row r="27" spans="1:13" x14ac:dyDescent="0.2">
      <c r="A27" s="41" t="s">
        <v>71</v>
      </c>
      <c r="B27" s="41" t="s">
        <v>56</v>
      </c>
      <c r="C27" s="43" t="s">
        <v>49</v>
      </c>
      <c r="D27" s="36" t="s">
        <v>78</v>
      </c>
      <c r="E27" s="45">
        <v>1</v>
      </c>
      <c r="F27" s="44"/>
      <c r="G27" s="44"/>
      <c r="H27" s="63"/>
      <c r="I27" s="61"/>
      <c r="J27" s="68"/>
      <c r="K27" s="68"/>
      <c r="L27" s="68"/>
      <c r="M27" s="75"/>
    </row>
    <row r="28" spans="1:13" x14ac:dyDescent="0.2">
      <c r="A28" s="41" t="s">
        <v>71</v>
      </c>
      <c r="B28" s="41" t="s">
        <v>56</v>
      </c>
      <c r="C28" s="43" t="s">
        <v>49</v>
      </c>
      <c r="D28" s="36" t="s">
        <v>78</v>
      </c>
      <c r="E28" s="46">
        <v>2</v>
      </c>
      <c r="F28" s="44"/>
      <c r="G28" s="44"/>
      <c r="H28" s="63"/>
      <c r="I28" s="61"/>
      <c r="J28" s="68"/>
      <c r="K28" s="68"/>
      <c r="L28" s="68"/>
      <c r="M28" s="75"/>
    </row>
    <row r="29" spans="1:13" x14ac:dyDescent="0.2">
      <c r="A29" s="41" t="s">
        <v>71</v>
      </c>
      <c r="B29" s="41" t="s">
        <v>56</v>
      </c>
      <c r="C29" s="43" t="s">
        <v>49</v>
      </c>
      <c r="D29" s="36" t="s">
        <v>78</v>
      </c>
      <c r="E29" s="46">
        <v>3</v>
      </c>
      <c r="F29" s="44"/>
      <c r="G29" s="44"/>
      <c r="H29" s="63"/>
      <c r="I29" s="61"/>
      <c r="J29" s="68"/>
      <c r="K29" s="68"/>
      <c r="L29" s="68"/>
      <c r="M29" s="75"/>
    </row>
    <row r="30" spans="1:13" x14ac:dyDescent="0.2">
      <c r="A30" s="41" t="s">
        <v>71</v>
      </c>
      <c r="B30" s="41" t="s">
        <v>56</v>
      </c>
      <c r="C30" s="43" t="s">
        <v>49</v>
      </c>
      <c r="D30" s="36" t="s">
        <v>78</v>
      </c>
      <c r="E30" s="46">
        <v>4</v>
      </c>
      <c r="F30" s="44"/>
      <c r="G30" s="44"/>
      <c r="H30" s="63"/>
      <c r="I30" s="61"/>
      <c r="J30" s="68"/>
      <c r="K30" s="68"/>
      <c r="L30" s="68"/>
      <c r="M30" s="75"/>
    </row>
    <row r="31" spans="1:13" x14ac:dyDescent="0.2">
      <c r="A31" s="41" t="s">
        <v>71</v>
      </c>
      <c r="B31" s="41" t="s">
        <v>56</v>
      </c>
      <c r="C31" s="43" t="s">
        <v>49</v>
      </c>
      <c r="D31" s="36" t="s">
        <v>78</v>
      </c>
      <c r="E31" s="46">
        <v>5</v>
      </c>
      <c r="F31" s="44"/>
      <c r="G31" s="44"/>
      <c r="H31" s="63"/>
      <c r="I31" s="61"/>
      <c r="J31" s="68"/>
      <c r="K31" s="68"/>
      <c r="L31" s="68"/>
      <c r="M31" s="75"/>
    </row>
    <row r="32" spans="1:13" x14ac:dyDescent="0.2">
      <c r="A32" s="41" t="s">
        <v>71</v>
      </c>
      <c r="B32" s="41" t="s">
        <v>56</v>
      </c>
      <c r="C32" s="43" t="s">
        <v>49</v>
      </c>
      <c r="D32" s="36" t="s">
        <v>78</v>
      </c>
      <c r="E32" s="46">
        <v>6</v>
      </c>
      <c r="F32" s="94"/>
      <c r="G32" s="94"/>
      <c r="H32" s="86"/>
      <c r="I32" s="85"/>
      <c r="J32" s="68"/>
      <c r="K32" s="68"/>
      <c r="L32" s="68"/>
      <c r="M32" s="75"/>
    </row>
    <row r="33" spans="1:13" x14ac:dyDescent="0.2">
      <c r="A33" s="41" t="s">
        <v>71</v>
      </c>
      <c r="B33" s="41" t="s">
        <v>56</v>
      </c>
      <c r="C33" s="43" t="s">
        <v>49</v>
      </c>
      <c r="D33" s="36" t="s">
        <v>78</v>
      </c>
      <c r="E33" s="46">
        <v>7</v>
      </c>
      <c r="F33" s="44"/>
      <c r="G33" s="44"/>
      <c r="H33" s="63"/>
      <c r="I33" s="61"/>
      <c r="J33" s="68"/>
      <c r="K33" s="68"/>
      <c r="L33" s="68"/>
      <c r="M33" s="75"/>
    </row>
    <row r="34" spans="1:13" x14ac:dyDescent="0.2">
      <c r="A34" s="41" t="s">
        <v>71</v>
      </c>
      <c r="B34" s="41" t="s">
        <v>56</v>
      </c>
      <c r="C34" s="43" t="s">
        <v>49</v>
      </c>
      <c r="D34" s="36" t="s">
        <v>78</v>
      </c>
      <c r="E34" s="46">
        <v>8</v>
      </c>
      <c r="F34" s="44" t="s">
        <v>253</v>
      </c>
      <c r="G34" s="44" t="s">
        <v>254</v>
      </c>
      <c r="H34" s="63" t="s">
        <v>7</v>
      </c>
      <c r="I34" s="61" t="s">
        <v>255</v>
      </c>
      <c r="J34" s="68"/>
      <c r="K34" s="68"/>
      <c r="L34" s="68"/>
      <c r="M34" s="75"/>
    </row>
    <row r="35" spans="1:13" x14ac:dyDescent="0.2">
      <c r="A35" s="41"/>
      <c r="B35" s="41"/>
      <c r="C35" s="132"/>
      <c r="D35" s="133"/>
      <c r="E35" s="134"/>
      <c r="F35" s="135">
        <v>45253</v>
      </c>
      <c r="G35" s="136"/>
      <c r="H35" s="137"/>
      <c r="I35" s="138"/>
      <c r="J35" s="18"/>
      <c r="K35" s="18"/>
      <c r="L35" s="18"/>
      <c r="M35" s="21"/>
    </row>
    <row r="36" spans="1:13" x14ac:dyDescent="0.2">
      <c r="A36" s="41" t="s">
        <v>71</v>
      </c>
      <c r="B36" s="41" t="s">
        <v>56</v>
      </c>
      <c r="C36" s="42" t="s">
        <v>45</v>
      </c>
      <c r="D36" s="36" t="s">
        <v>79</v>
      </c>
      <c r="E36" s="38">
        <v>1</v>
      </c>
      <c r="F36" s="62" t="s">
        <v>152</v>
      </c>
      <c r="G36" s="62" t="s">
        <v>153</v>
      </c>
      <c r="H36" s="63" t="s">
        <v>2</v>
      </c>
      <c r="I36" s="61" t="s">
        <v>154</v>
      </c>
      <c r="J36" s="60"/>
      <c r="K36" s="51"/>
      <c r="L36" s="18"/>
      <c r="M36" s="20"/>
    </row>
    <row r="37" spans="1:13" x14ac:dyDescent="0.2">
      <c r="A37" s="41" t="s">
        <v>71</v>
      </c>
      <c r="B37" s="41" t="s">
        <v>56</v>
      </c>
      <c r="C37" s="42" t="s">
        <v>45</v>
      </c>
      <c r="D37" s="36" t="s">
        <v>79</v>
      </c>
      <c r="E37" s="48">
        <v>2</v>
      </c>
      <c r="F37" s="62" t="s">
        <v>256</v>
      </c>
      <c r="G37" s="62" t="s">
        <v>237</v>
      </c>
      <c r="H37" s="63" t="s">
        <v>257</v>
      </c>
      <c r="I37" s="61" t="s">
        <v>258</v>
      </c>
      <c r="J37" s="60"/>
      <c r="K37" s="18"/>
      <c r="L37" s="18"/>
    </row>
    <row r="38" spans="1:13" ht="25.5" x14ac:dyDescent="0.2">
      <c r="A38" s="41" t="s">
        <v>71</v>
      </c>
      <c r="B38" s="41" t="s">
        <v>56</v>
      </c>
      <c r="C38" s="42" t="s">
        <v>45</v>
      </c>
      <c r="D38" s="36" t="s">
        <v>79</v>
      </c>
      <c r="E38" s="48">
        <v>3</v>
      </c>
      <c r="F38" s="62" t="s">
        <v>259</v>
      </c>
      <c r="G38" s="62" t="s">
        <v>101</v>
      </c>
      <c r="H38" s="63" t="s">
        <v>97</v>
      </c>
      <c r="I38" s="61" t="s">
        <v>260</v>
      </c>
      <c r="J38" s="60"/>
      <c r="K38" s="18"/>
      <c r="L38" s="18"/>
      <c r="M38" s="19"/>
    </row>
    <row r="39" spans="1:13" x14ac:dyDescent="0.2">
      <c r="A39" s="41" t="s">
        <v>71</v>
      </c>
      <c r="B39" s="41" t="s">
        <v>56</v>
      </c>
      <c r="C39" s="42" t="s">
        <v>45</v>
      </c>
      <c r="D39" s="36" t="s">
        <v>79</v>
      </c>
      <c r="E39" s="48">
        <v>4</v>
      </c>
      <c r="F39" s="62" t="s">
        <v>184</v>
      </c>
      <c r="G39" s="62" t="s">
        <v>185</v>
      </c>
      <c r="H39" s="63" t="s">
        <v>1</v>
      </c>
      <c r="I39" s="61" t="s">
        <v>186</v>
      </c>
      <c r="J39" s="60"/>
      <c r="K39" s="18"/>
      <c r="L39" s="18"/>
    </row>
    <row r="40" spans="1:13" x14ac:dyDescent="0.2">
      <c r="A40" s="41" t="s">
        <v>71</v>
      </c>
      <c r="B40" s="41" t="s">
        <v>56</v>
      </c>
      <c r="C40" s="42" t="s">
        <v>45</v>
      </c>
      <c r="D40" s="36" t="s">
        <v>79</v>
      </c>
      <c r="E40" s="48">
        <v>5</v>
      </c>
      <c r="F40" s="62" t="s">
        <v>224</v>
      </c>
      <c r="G40" s="62" t="s">
        <v>144</v>
      </c>
      <c r="H40" s="63" t="s">
        <v>9</v>
      </c>
      <c r="I40" s="61" t="s">
        <v>145</v>
      </c>
      <c r="J40" s="18"/>
      <c r="K40" s="18"/>
      <c r="L40" s="18"/>
    </row>
    <row r="41" spans="1:13" x14ac:dyDescent="0.2">
      <c r="A41" s="41" t="s">
        <v>71</v>
      </c>
      <c r="B41" s="41" t="s">
        <v>56</v>
      </c>
      <c r="C41" s="42" t="s">
        <v>45</v>
      </c>
      <c r="D41" s="36" t="s">
        <v>79</v>
      </c>
      <c r="E41" s="48">
        <v>6</v>
      </c>
      <c r="F41" s="62" t="s">
        <v>14</v>
      </c>
      <c r="G41" s="62" t="s">
        <v>15</v>
      </c>
      <c r="H41" s="63" t="s">
        <v>6</v>
      </c>
      <c r="I41" s="61" t="s">
        <v>159</v>
      </c>
      <c r="J41" s="18"/>
      <c r="K41" s="18"/>
      <c r="L41" s="18"/>
    </row>
    <row r="42" spans="1:13" x14ac:dyDescent="0.2">
      <c r="A42" s="41" t="s">
        <v>71</v>
      </c>
      <c r="B42" s="41" t="s">
        <v>56</v>
      </c>
      <c r="C42" s="42" t="s">
        <v>45</v>
      </c>
      <c r="D42" s="36" t="s">
        <v>79</v>
      </c>
      <c r="E42" s="48">
        <v>7</v>
      </c>
      <c r="F42" s="62" t="s">
        <v>195</v>
      </c>
      <c r="G42" s="62" t="s">
        <v>196</v>
      </c>
      <c r="H42" s="63" t="s">
        <v>1</v>
      </c>
      <c r="I42" s="61" t="s">
        <v>197</v>
      </c>
      <c r="J42" s="18"/>
      <c r="K42" s="18"/>
      <c r="L42" s="18"/>
    </row>
    <row r="43" spans="1:13" x14ac:dyDescent="0.2">
      <c r="A43" s="41" t="s">
        <v>71</v>
      </c>
      <c r="B43" s="41" t="s">
        <v>56</v>
      </c>
      <c r="C43" s="42" t="s">
        <v>45</v>
      </c>
      <c r="D43" s="36" t="s">
        <v>79</v>
      </c>
      <c r="E43" s="48">
        <v>8</v>
      </c>
      <c r="F43" s="62" t="s">
        <v>160</v>
      </c>
      <c r="G43" s="62" t="s">
        <v>161</v>
      </c>
      <c r="H43" s="63" t="s">
        <v>2</v>
      </c>
      <c r="I43" s="61" t="s">
        <v>162</v>
      </c>
      <c r="J43" s="18"/>
      <c r="K43" s="18"/>
      <c r="L43" s="18"/>
    </row>
    <row r="44" spans="1:13" x14ac:dyDescent="0.2">
      <c r="A44" s="41" t="s">
        <v>71</v>
      </c>
      <c r="B44" s="41" t="s">
        <v>56</v>
      </c>
      <c r="C44" s="42" t="s">
        <v>45</v>
      </c>
      <c r="D44" s="36" t="s">
        <v>79</v>
      </c>
      <c r="E44" s="48">
        <v>9</v>
      </c>
      <c r="F44" s="62" t="s">
        <v>261</v>
      </c>
      <c r="G44" s="62" t="s">
        <v>262</v>
      </c>
      <c r="H44" s="63" t="s">
        <v>2</v>
      </c>
      <c r="I44" s="61" t="s">
        <v>263</v>
      </c>
      <c r="J44" s="18"/>
      <c r="K44" s="18"/>
      <c r="L44" s="18"/>
    </row>
    <row r="45" spans="1:13" x14ac:dyDescent="0.2">
      <c r="A45" s="41" t="s">
        <v>71</v>
      </c>
      <c r="B45" s="41" t="s">
        <v>56</v>
      </c>
      <c r="C45" s="42" t="s">
        <v>45</v>
      </c>
      <c r="D45" s="36" t="s">
        <v>79</v>
      </c>
      <c r="E45" s="48">
        <v>10</v>
      </c>
      <c r="F45" s="62" t="s">
        <v>21</v>
      </c>
      <c r="G45" s="62" t="s">
        <v>22</v>
      </c>
      <c r="H45" s="63" t="s">
        <v>6</v>
      </c>
      <c r="I45" s="61" t="s">
        <v>174</v>
      </c>
      <c r="J45" s="18"/>
      <c r="K45" s="18"/>
      <c r="L45" s="18"/>
    </row>
    <row r="46" spans="1:13" x14ac:dyDescent="0.2">
      <c r="A46" s="41" t="s">
        <v>71</v>
      </c>
      <c r="B46" s="41" t="s">
        <v>56</v>
      </c>
      <c r="C46" s="42" t="s">
        <v>45</v>
      </c>
      <c r="D46" s="36" t="s">
        <v>79</v>
      </c>
      <c r="E46" s="48">
        <v>11</v>
      </c>
      <c r="F46" s="62" t="s">
        <v>181</v>
      </c>
      <c r="G46" s="62" t="s">
        <v>182</v>
      </c>
      <c r="H46" s="63" t="s">
        <v>1</v>
      </c>
      <c r="I46" s="61" t="s">
        <v>183</v>
      </c>
      <c r="J46" s="18"/>
      <c r="K46" s="18"/>
      <c r="L46" s="18"/>
    </row>
    <row r="47" spans="1:13" x14ac:dyDescent="0.2">
      <c r="A47" s="41" t="s">
        <v>71</v>
      </c>
      <c r="B47" s="41" t="s">
        <v>56</v>
      </c>
      <c r="C47" s="42" t="s">
        <v>45</v>
      </c>
      <c r="D47" s="36" t="s">
        <v>79</v>
      </c>
      <c r="E47" s="48">
        <v>12</v>
      </c>
      <c r="F47" s="62" t="s">
        <v>232</v>
      </c>
      <c r="G47" s="62" t="s">
        <v>233</v>
      </c>
      <c r="H47" s="63" t="s">
        <v>7</v>
      </c>
      <c r="I47" s="61" t="s">
        <v>234</v>
      </c>
      <c r="J47" s="18"/>
      <c r="K47" s="18"/>
      <c r="L47" s="18"/>
    </row>
    <row r="48" spans="1:13" x14ac:dyDescent="0.2">
      <c r="A48" s="41" t="s">
        <v>71</v>
      </c>
      <c r="B48" s="41" t="s">
        <v>56</v>
      </c>
      <c r="C48" s="42" t="s">
        <v>45</v>
      </c>
      <c r="D48" s="36" t="s">
        <v>79</v>
      </c>
      <c r="E48" s="48">
        <v>13</v>
      </c>
      <c r="F48" s="62" t="s">
        <v>16</v>
      </c>
      <c r="G48" s="62" t="s">
        <v>17</v>
      </c>
      <c r="H48" s="63" t="s">
        <v>2</v>
      </c>
      <c r="I48" s="61" t="s">
        <v>212</v>
      </c>
      <c r="J48" s="18"/>
      <c r="K48" s="18"/>
      <c r="L48" s="18"/>
    </row>
    <row r="49" spans="1:13" x14ac:dyDescent="0.2">
      <c r="A49" s="41" t="s">
        <v>71</v>
      </c>
      <c r="B49" s="41" t="s">
        <v>56</v>
      </c>
      <c r="C49" s="42" t="s">
        <v>45</v>
      </c>
      <c r="D49" s="36" t="s">
        <v>79</v>
      </c>
      <c r="E49" s="48">
        <v>14</v>
      </c>
      <c r="F49" s="62" t="s">
        <v>201</v>
      </c>
      <c r="G49" s="62" t="s">
        <v>202</v>
      </c>
      <c r="H49" s="63" t="s">
        <v>1</v>
      </c>
      <c r="I49" s="61" t="s">
        <v>203</v>
      </c>
      <c r="J49" s="18"/>
      <c r="K49" s="18"/>
      <c r="L49" s="18"/>
    </row>
    <row r="50" spans="1:13" x14ac:dyDescent="0.2">
      <c r="A50" s="41" t="s">
        <v>71</v>
      </c>
      <c r="B50" s="41" t="s">
        <v>56</v>
      </c>
      <c r="C50" s="42" t="s">
        <v>45</v>
      </c>
      <c r="D50" s="36" t="s">
        <v>79</v>
      </c>
      <c r="E50" s="48">
        <v>15</v>
      </c>
      <c r="F50" s="62" t="s">
        <v>163</v>
      </c>
      <c r="G50" s="62" t="s">
        <v>86</v>
      </c>
      <c r="H50" s="63" t="s">
        <v>2</v>
      </c>
      <c r="I50" s="61" t="s">
        <v>164</v>
      </c>
      <c r="J50" s="18"/>
      <c r="K50" s="18"/>
      <c r="L50" s="18"/>
    </row>
    <row r="51" spans="1:13" x14ac:dyDescent="0.2">
      <c r="A51" s="41" t="s">
        <v>71</v>
      </c>
      <c r="B51" s="41" t="s">
        <v>56</v>
      </c>
      <c r="C51" s="42" t="s">
        <v>45</v>
      </c>
      <c r="D51" s="36" t="s">
        <v>79</v>
      </c>
      <c r="E51" s="48">
        <v>16</v>
      </c>
      <c r="F51" s="62" t="s">
        <v>190</v>
      </c>
      <c r="G51" s="62" t="s">
        <v>171</v>
      </c>
      <c r="H51" s="63" t="s">
        <v>1</v>
      </c>
      <c r="I51" s="61" t="s">
        <v>191</v>
      </c>
      <c r="J51" s="18"/>
      <c r="K51" s="18"/>
      <c r="L51" s="18"/>
    </row>
    <row r="52" spans="1:13" x14ac:dyDescent="0.2">
      <c r="A52" s="41" t="s">
        <v>71</v>
      </c>
      <c r="B52" s="41" t="s">
        <v>56</v>
      </c>
      <c r="C52" s="42" t="s">
        <v>45</v>
      </c>
      <c r="D52" s="36" t="s">
        <v>79</v>
      </c>
      <c r="E52" s="48">
        <v>17</v>
      </c>
      <c r="F52" s="62" t="s">
        <v>264</v>
      </c>
      <c r="G52" s="62" t="s">
        <v>265</v>
      </c>
      <c r="H52" s="63" t="s">
        <v>257</v>
      </c>
      <c r="I52" s="61" t="s">
        <v>266</v>
      </c>
      <c r="J52" s="18"/>
      <c r="K52" s="18"/>
      <c r="L52" s="18"/>
    </row>
    <row r="53" spans="1:13" x14ac:dyDescent="0.2">
      <c r="A53" s="41" t="s">
        <v>71</v>
      </c>
      <c r="B53" s="41" t="s">
        <v>56</v>
      </c>
      <c r="C53" s="42" t="s">
        <v>45</v>
      </c>
      <c r="D53" s="36" t="s">
        <v>79</v>
      </c>
      <c r="E53" s="48">
        <v>18</v>
      </c>
      <c r="F53" s="62" t="s">
        <v>198</v>
      </c>
      <c r="G53" s="62" t="s">
        <v>199</v>
      </c>
      <c r="H53" s="63" t="s">
        <v>1</v>
      </c>
      <c r="I53" s="61" t="s">
        <v>200</v>
      </c>
      <c r="J53" s="18"/>
      <c r="K53" s="18"/>
      <c r="L53" s="18"/>
    </row>
    <row r="54" spans="1:13" x14ac:dyDescent="0.2">
      <c r="A54" s="41" t="s">
        <v>71</v>
      </c>
      <c r="B54" s="41" t="s">
        <v>56</v>
      </c>
      <c r="C54" s="42" t="s">
        <v>45</v>
      </c>
      <c r="D54" s="36" t="s">
        <v>79</v>
      </c>
      <c r="E54" s="48">
        <v>19</v>
      </c>
      <c r="F54" s="62" t="s">
        <v>24</v>
      </c>
      <c r="G54" s="62" t="s">
        <v>8</v>
      </c>
      <c r="H54" s="63" t="s">
        <v>1</v>
      </c>
      <c r="I54" s="61" t="s">
        <v>167</v>
      </c>
      <c r="J54" s="18"/>
      <c r="K54" s="18"/>
      <c r="L54" s="92"/>
      <c r="M54" s="92"/>
    </row>
    <row r="55" spans="1:13" x14ac:dyDescent="0.2">
      <c r="A55" s="41" t="s">
        <v>71</v>
      </c>
      <c r="B55" s="41" t="s">
        <v>56</v>
      </c>
      <c r="C55" s="42" t="s">
        <v>45</v>
      </c>
      <c r="D55" s="36" t="s">
        <v>79</v>
      </c>
      <c r="E55" s="48">
        <v>20</v>
      </c>
      <c r="F55" s="62" t="s">
        <v>207</v>
      </c>
      <c r="G55" s="62" t="s">
        <v>171</v>
      </c>
      <c r="H55" s="63" t="s">
        <v>1</v>
      </c>
      <c r="I55" s="61" t="s">
        <v>208</v>
      </c>
      <c r="J55" s="60"/>
      <c r="K55" s="18"/>
      <c r="L55" s="93"/>
      <c r="M55" s="93"/>
    </row>
    <row r="56" spans="1:13" x14ac:dyDescent="0.2">
      <c r="A56" s="41" t="s">
        <v>71</v>
      </c>
      <c r="B56" s="41" t="s">
        <v>56</v>
      </c>
      <c r="C56" s="42" t="s">
        <v>45</v>
      </c>
      <c r="D56" s="36" t="s">
        <v>79</v>
      </c>
      <c r="E56" s="48">
        <v>21</v>
      </c>
      <c r="F56" s="62" t="s">
        <v>204</v>
      </c>
      <c r="G56" s="62" t="s">
        <v>98</v>
      </c>
      <c r="H56" s="63" t="s">
        <v>6</v>
      </c>
      <c r="I56" s="61" t="s">
        <v>206</v>
      </c>
      <c r="J56" s="60"/>
      <c r="K56" s="18"/>
      <c r="L56" s="93"/>
      <c r="M56" s="93"/>
    </row>
    <row r="57" spans="1:13" ht="25.5" x14ac:dyDescent="0.2">
      <c r="A57" s="41" t="s">
        <v>71</v>
      </c>
      <c r="B57" s="41" t="s">
        <v>56</v>
      </c>
      <c r="C57" s="42" t="s">
        <v>45</v>
      </c>
      <c r="D57" s="36" t="s">
        <v>79</v>
      </c>
      <c r="E57" s="48">
        <v>22</v>
      </c>
      <c r="F57" s="62" t="s">
        <v>209</v>
      </c>
      <c r="G57" s="62" t="s">
        <v>210</v>
      </c>
      <c r="H57" s="63" t="s">
        <v>2</v>
      </c>
      <c r="I57" s="61" t="s">
        <v>211</v>
      </c>
      <c r="J57" s="60"/>
      <c r="K57" s="18"/>
      <c r="L57" s="93"/>
      <c r="M57" s="93"/>
    </row>
    <row r="58" spans="1:13" x14ac:dyDescent="0.2">
      <c r="A58" s="41" t="s">
        <v>71</v>
      </c>
      <c r="B58" s="41" t="s">
        <v>56</v>
      </c>
      <c r="C58" s="42" t="s">
        <v>45</v>
      </c>
      <c r="D58" s="36" t="s">
        <v>79</v>
      </c>
      <c r="E58" s="48">
        <v>23</v>
      </c>
      <c r="F58" s="62" t="s">
        <v>216</v>
      </c>
      <c r="G58" s="62" t="s">
        <v>92</v>
      </c>
      <c r="H58" s="63" t="s">
        <v>1</v>
      </c>
      <c r="I58" s="61" t="s">
        <v>217</v>
      </c>
      <c r="J58" s="60"/>
      <c r="K58" s="18"/>
      <c r="L58" s="93"/>
      <c r="M58" s="93"/>
    </row>
    <row r="59" spans="1:13" x14ac:dyDescent="0.2">
      <c r="A59" s="41" t="s">
        <v>71</v>
      </c>
      <c r="B59" s="41" t="s">
        <v>56</v>
      </c>
      <c r="C59" s="42" t="s">
        <v>45</v>
      </c>
      <c r="D59" s="36" t="s">
        <v>79</v>
      </c>
      <c r="E59" s="48">
        <v>24</v>
      </c>
      <c r="F59" s="62" t="s">
        <v>213</v>
      </c>
      <c r="G59" s="62" t="s">
        <v>214</v>
      </c>
      <c r="H59" s="96" t="s">
        <v>1</v>
      </c>
      <c r="I59" s="61" t="s">
        <v>215</v>
      </c>
      <c r="J59" s="60"/>
      <c r="K59" s="18"/>
      <c r="L59" s="93"/>
      <c r="M59" s="93"/>
    </row>
    <row r="60" spans="1:13" x14ac:dyDescent="0.2">
      <c r="A60" s="41" t="s">
        <v>71</v>
      </c>
      <c r="B60" s="41" t="s">
        <v>56</v>
      </c>
      <c r="C60" s="42" t="s">
        <v>45</v>
      </c>
      <c r="D60" s="36" t="s">
        <v>79</v>
      </c>
      <c r="E60" s="48">
        <v>25</v>
      </c>
      <c r="F60" s="62" t="s">
        <v>168</v>
      </c>
      <c r="G60" s="62" t="s">
        <v>101</v>
      </c>
      <c r="H60" s="63" t="s">
        <v>9</v>
      </c>
      <c r="I60" s="61" t="s">
        <v>169</v>
      </c>
      <c r="J60" s="60"/>
      <c r="K60" s="18"/>
      <c r="L60" s="93"/>
      <c r="M60" s="93"/>
    </row>
    <row r="61" spans="1:13" x14ac:dyDescent="0.2">
      <c r="A61" s="41" t="s">
        <v>71</v>
      </c>
      <c r="B61" s="41" t="s">
        <v>56</v>
      </c>
      <c r="C61" s="43" t="s">
        <v>49</v>
      </c>
      <c r="D61" s="36" t="s">
        <v>80</v>
      </c>
      <c r="E61" s="45">
        <v>1</v>
      </c>
      <c r="F61" s="44" t="s">
        <v>253</v>
      </c>
      <c r="G61" s="44" t="s">
        <v>254</v>
      </c>
      <c r="H61" s="63" t="s">
        <v>7</v>
      </c>
      <c r="I61" s="61" t="s">
        <v>255</v>
      </c>
      <c r="J61" s="60"/>
      <c r="K61" s="18"/>
      <c r="L61" s="93"/>
      <c r="M61" s="93"/>
    </row>
    <row r="62" spans="1:13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18"/>
      <c r="L62" s="18"/>
      <c r="M62" s="50" t="s">
        <v>76</v>
      </c>
    </row>
    <row r="63" spans="1:13" x14ac:dyDescent="0.2">
      <c r="A63" s="10"/>
      <c r="B63" s="10"/>
      <c r="C63" s="14"/>
      <c r="D63" s="14"/>
      <c r="E63" s="25"/>
      <c r="F63" s="58"/>
      <c r="J63" s="57" t="s">
        <v>52</v>
      </c>
      <c r="K63" s="57" t="s">
        <v>53</v>
      </c>
      <c r="L63" s="57" t="s">
        <v>54</v>
      </c>
      <c r="M63" s="50" t="s">
        <v>77</v>
      </c>
    </row>
    <row r="64" spans="1:13" x14ac:dyDescent="0.2">
      <c r="A64" s="183" t="s">
        <v>71</v>
      </c>
      <c r="B64" s="157" t="s">
        <v>59</v>
      </c>
      <c r="C64" s="176" t="s">
        <v>50</v>
      </c>
      <c r="D64" s="160" t="s">
        <v>94</v>
      </c>
      <c r="E64" s="195">
        <v>1</v>
      </c>
      <c r="F64" s="44"/>
      <c r="G64" s="44"/>
      <c r="H64" s="63"/>
      <c r="I64" s="61"/>
      <c r="J64" s="64"/>
      <c r="K64" s="64"/>
      <c r="L64" s="64"/>
      <c r="M64" s="192"/>
    </row>
    <row r="65" spans="1:13" x14ac:dyDescent="0.2">
      <c r="A65" s="184"/>
      <c r="B65" s="173"/>
      <c r="C65" s="176"/>
      <c r="D65" s="177"/>
      <c r="E65" s="195"/>
      <c r="F65" s="62"/>
      <c r="G65" s="62"/>
      <c r="H65" s="63"/>
      <c r="I65" s="61"/>
      <c r="J65" s="64"/>
      <c r="K65" s="64"/>
      <c r="L65" s="64"/>
      <c r="M65" s="192"/>
    </row>
    <row r="66" spans="1:13" x14ac:dyDescent="0.2">
      <c r="A66" s="184"/>
      <c r="B66" s="173"/>
      <c r="C66" s="176"/>
      <c r="D66" s="177"/>
      <c r="E66" s="195"/>
      <c r="F66" s="62"/>
      <c r="G66" s="62"/>
      <c r="H66" s="63"/>
      <c r="I66" s="61"/>
      <c r="J66" s="64"/>
      <c r="K66" s="64"/>
      <c r="L66" s="64"/>
      <c r="M66" s="192"/>
    </row>
    <row r="67" spans="1:13" x14ac:dyDescent="0.2">
      <c r="A67" s="183" t="s">
        <v>71</v>
      </c>
      <c r="B67" s="157" t="s">
        <v>59</v>
      </c>
      <c r="C67" s="176" t="s">
        <v>50</v>
      </c>
      <c r="D67" s="160" t="s">
        <v>94</v>
      </c>
      <c r="E67" s="189">
        <v>2</v>
      </c>
      <c r="F67" s="44"/>
      <c r="G67" s="44"/>
      <c r="H67" s="63"/>
      <c r="I67" s="61"/>
      <c r="J67" s="64"/>
      <c r="K67" s="64"/>
      <c r="L67" s="64"/>
      <c r="M67" s="192"/>
    </row>
    <row r="68" spans="1:13" x14ac:dyDescent="0.2">
      <c r="A68" s="184"/>
      <c r="B68" s="173"/>
      <c r="C68" s="176"/>
      <c r="D68" s="177"/>
      <c r="E68" s="193"/>
      <c r="F68" s="62"/>
      <c r="G68" s="62"/>
      <c r="H68" s="63"/>
      <c r="I68" s="61"/>
      <c r="J68" s="64"/>
      <c r="K68" s="64"/>
      <c r="L68" s="64"/>
      <c r="M68" s="192"/>
    </row>
    <row r="69" spans="1:13" x14ac:dyDescent="0.2">
      <c r="A69" s="184"/>
      <c r="B69" s="173"/>
      <c r="C69" s="176"/>
      <c r="D69" s="177"/>
      <c r="E69" s="194"/>
      <c r="F69" s="62"/>
      <c r="G69" s="62"/>
      <c r="H69" s="63"/>
      <c r="I69" s="61"/>
      <c r="J69" s="64"/>
      <c r="K69" s="64"/>
      <c r="L69" s="64"/>
      <c r="M69" s="192"/>
    </row>
    <row r="70" spans="1:13" x14ac:dyDescent="0.2">
      <c r="A70" s="183" t="s">
        <v>71</v>
      </c>
      <c r="B70" s="157" t="s">
        <v>59</v>
      </c>
      <c r="C70" s="176" t="s">
        <v>50</v>
      </c>
      <c r="D70" s="160" t="s">
        <v>94</v>
      </c>
      <c r="E70" s="189">
        <v>3</v>
      </c>
      <c r="F70" s="44"/>
      <c r="G70" s="44"/>
      <c r="H70" s="63"/>
      <c r="I70" s="61"/>
      <c r="J70" s="64"/>
      <c r="K70" s="64"/>
      <c r="L70" s="64"/>
      <c r="M70" s="192"/>
    </row>
    <row r="71" spans="1:13" x14ac:dyDescent="0.2">
      <c r="A71" s="184"/>
      <c r="B71" s="173"/>
      <c r="C71" s="176"/>
      <c r="D71" s="177"/>
      <c r="E71" s="190"/>
      <c r="F71" s="62"/>
      <c r="G71" s="62"/>
      <c r="H71" s="63"/>
      <c r="I71" s="61"/>
      <c r="J71" s="64"/>
      <c r="K71" s="64"/>
      <c r="L71" s="64"/>
      <c r="M71" s="192"/>
    </row>
    <row r="72" spans="1:13" x14ac:dyDescent="0.2">
      <c r="A72" s="184"/>
      <c r="B72" s="173"/>
      <c r="C72" s="176"/>
      <c r="D72" s="177"/>
      <c r="E72" s="191"/>
      <c r="F72" s="62"/>
      <c r="G72" s="62"/>
      <c r="H72" s="63"/>
      <c r="I72" s="61"/>
      <c r="J72" s="64"/>
      <c r="K72" s="64"/>
      <c r="L72" s="64"/>
      <c r="M72" s="192"/>
    </row>
    <row r="73" spans="1:13" x14ac:dyDescent="0.2">
      <c r="A73" s="183" t="s">
        <v>71</v>
      </c>
      <c r="B73" s="157" t="s">
        <v>59</v>
      </c>
      <c r="C73" s="176" t="s">
        <v>50</v>
      </c>
      <c r="D73" s="160" t="s">
        <v>94</v>
      </c>
      <c r="E73" s="189">
        <v>4</v>
      </c>
      <c r="F73" s="44"/>
      <c r="G73" s="44"/>
      <c r="H73" s="63"/>
      <c r="I73" s="61"/>
      <c r="J73" s="64"/>
      <c r="K73" s="64"/>
      <c r="L73" s="64"/>
      <c r="M73" s="192"/>
    </row>
    <row r="74" spans="1:13" x14ac:dyDescent="0.2">
      <c r="A74" s="184"/>
      <c r="B74" s="173"/>
      <c r="C74" s="176"/>
      <c r="D74" s="177"/>
      <c r="E74" s="190"/>
      <c r="F74" s="62"/>
      <c r="G74" s="62"/>
      <c r="H74" s="63"/>
      <c r="I74" s="61"/>
      <c r="J74" s="64"/>
      <c r="K74" s="64"/>
      <c r="L74" s="64"/>
      <c r="M74" s="192"/>
    </row>
    <row r="75" spans="1:13" x14ac:dyDescent="0.2">
      <c r="A75" s="184"/>
      <c r="B75" s="173"/>
      <c r="C75" s="176"/>
      <c r="D75" s="177"/>
      <c r="E75" s="191"/>
      <c r="F75" s="62"/>
      <c r="G75" s="62"/>
      <c r="H75" s="63"/>
      <c r="I75" s="61"/>
      <c r="J75" s="64"/>
      <c r="K75" s="64"/>
      <c r="L75" s="64"/>
      <c r="M75" s="192"/>
    </row>
    <row r="76" spans="1:13" x14ac:dyDescent="0.2">
      <c r="A76" s="183" t="s">
        <v>71</v>
      </c>
      <c r="B76" s="157" t="s">
        <v>59</v>
      </c>
      <c r="C76" s="176" t="s">
        <v>50</v>
      </c>
      <c r="D76" s="160" t="s">
        <v>94</v>
      </c>
      <c r="E76" s="189">
        <v>5</v>
      </c>
      <c r="F76" s="44"/>
      <c r="G76" s="44"/>
      <c r="H76" s="63"/>
      <c r="I76" s="61"/>
      <c r="J76" s="64"/>
      <c r="K76" s="64"/>
      <c r="L76" s="64"/>
      <c r="M76" s="91"/>
    </row>
    <row r="77" spans="1:13" x14ac:dyDescent="0.2">
      <c r="A77" s="184"/>
      <c r="B77" s="173"/>
      <c r="C77" s="176"/>
      <c r="D77" s="177"/>
      <c r="E77" s="190"/>
      <c r="F77" s="62"/>
      <c r="G77" s="62"/>
      <c r="H77" s="63"/>
      <c r="I77" s="61"/>
      <c r="J77" s="64"/>
      <c r="K77" s="64"/>
      <c r="L77" s="64"/>
      <c r="M77" s="91"/>
    </row>
    <row r="78" spans="1:13" x14ac:dyDescent="0.2">
      <c r="A78" s="184"/>
      <c r="B78" s="173"/>
      <c r="C78" s="176"/>
      <c r="D78" s="177"/>
      <c r="E78" s="191"/>
      <c r="F78" s="62"/>
      <c r="G78" s="62"/>
      <c r="H78" s="63"/>
      <c r="I78" s="61"/>
      <c r="J78" s="64"/>
      <c r="K78" s="64"/>
      <c r="L78" s="64"/>
      <c r="M78" s="91"/>
    </row>
    <row r="79" spans="1:13" x14ac:dyDescent="0.2">
      <c r="A79" s="183" t="s">
        <v>71</v>
      </c>
      <c r="B79" s="157" t="s">
        <v>59</v>
      </c>
      <c r="C79" s="176" t="s">
        <v>50</v>
      </c>
      <c r="D79" s="160" t="s">
        <v>94</v>
      </c>
      <c r="E79" s="189">
        <v>6</v>
      </c>
      <c r="F79" s="44"/>
      <c r="G79" s="44"/>
      <c r="H79" s="63"/>
      <c r="I79" s="61"/>
      <c r="J79" s="64"/>
      <c r="K79" s="64"/>
      <c r="L79" s="64"/>
      <c r="M79" s="91"/>
    </row>
    <row r="80" spans="1:13" x14ac:dyDescent="0.2">
      <c r="A80" s="184"/>
      <c r="B80" s="173"/>
      <c r="C80" s="176"/>
      <c r="D80" s="177"/>
      <c r="E80" s="190"/>
      <c r="F80" s="62"/>
      <c r="G80" s="62"/>
      <c r="H80" s="63"/>
      <c r="I80" s="61"/>
      <c r="J80" s="64"/>
      <c r="K80" s="64"/>
      <c r="L80" s="64"/>
      <c r="M80" s="91"/>
    </row>
    <row r="81" spans="1:13" x14ac:dyDescent="0.2">
      <c r="A81" s="184"/>
      <c r="B81" s="173"/>
      <c r="C81" s="176"/>
      <c r="D81" s="177"/>
      <c r="E81" s="191"/>
      <c r="F81" s="62"/>
      <c r="G81" s="62"/>
      <c r="H81" s="63"/>
      <c r="I81" s="61"/>
      <c r="J81" s="64"/>
      <c r="K81" s="64"/>
      <c r="L81" s="64"/>
      <c r="M81" s="91"/>
    </row>
    <row r="82" spans="1:13" x14ac:dyDescent="0.2">
      <c r="A82" s="183" t="s">
        <v>71</v>
      </c>
      <c r="B82" s="157" t="s">
        <v>59</v>
      </c>
      <c r="C82" s="176" t="s">
        <v>50</v>
      </c>
      <c r="D82" s="160" t="s">
        <v>94</v>
      </c>
      <c r="E82" s="189">
        <v>7</v>
      </c>
      <c r="F82" s="44"/>
      <c r="G82" s="44"/>
      <c r="H82" s="63"/>
      <c r="I82" s="61"/>
      <c r="J82" s="64"/>
      <c r="K82" s="64"/>
      <c r="L82" s="64"/>
      <c r="M82" s="91"/>
    </row>
    <row r="83" spans="1:13" x14ac:dyDescent="0.2">
      <c r="A83" s="184"/>
      <c r="B83" s="173"/>
      <c r="C83" s="176"/>
      <c r="D83" s="177"/>
      <c r="E83" s="190"/>
      <c r="F83" s="62"/>
      <c r="G83" s="62"/>
      <c r="H83" s="63"/>
      <c r="I83" s="61"/>
      <c r="J83" s="64"/>
      <c r="K83" s="64"/>
      <c r="L83" s="64"/>
      <c r="M83" s="91"/>
    </row>
    <row r="84" spans="1:13" x14ac:dyDescent="0.2">
      <c r="A84" s="184"/>
      <c r="B84" s="173"/>
      <c r="C84" s="176"/>
      <c r="D84" s="177"/>
      <c r="E84" s="191"/>
      <c r="F84" s="62"/>
      <c r="G84" s="62"/>
      <c r="H84" s="63"/>
      <c r="I84" s="61"/>
      <c r="J84" s="64"/>
      <c r="K84" s="64"/>
      <c r="L84" s="64"/>
      <c r="M84" s="91"/>
    </row>
    <row r="85" spans="1:13" x14ac:dyDescent="0.2">
      <c r="A85" s="183" t="s">
        <v>71</v>
      </c>
      <c r="B85" s="157" t="s">
        <v>59</v>
      </c>
      <c r="C85" s="176" t="s">
        <v>50</v>
      </c>
      <c r="D85" s="160" t="s">
        <v>94</v>
      </c>
      <c r="E85" s="189">
        <v>8</v>
      </c>
      <c r="F85" s="44"/>
      <c r="G85" s="44"/>
      <c r="H85" s="63"/>
      <c r="I85" s="61"/>
      <c r="J85" s="64"/>
      <c r="K85" s="64"/>
      <c r="L85" s="64"/>
      <c r="M85" s="91"/>
    </row>
    <row r="86" spans="1:13" x14ac:dyDescent="0.2">
      <c r="A86" s="184"/>
      <c r="B86" s="173"/>
      <c r="C86" s="176"/>
      <c r="D86" s="177"/>
      <c r="E86" s="190"/>
      <c r="F86" s="62"/>
      <c r="G86" s="62"/>
      <c r="H86" s="63"/>
      <c r="I86" s="61"/>
      <c r="J86" s="64"/>
      <c r="K86" s="64"/>
      <c r="L86" s="64"/>
      <c r="M86" s="91"/>
    </row>
    <row r="87" spans="1:13" x14ac:dyDescent="0.2">
      <c r="A87" s="184"/>
      <c r="B87" s="173"/>
      <c r="C87" s="176"/>
      <c r="D87" s="177"/>
      <c r="E87" s="191"/>
      <c r="F87" s="62"/>
      <c r="G87" s="62"/>
      <c r="H87" s="63"/>
      <c r="I87" s="61"/>
      <c r="J87" s="64"/>
      <c r="K87" s="64"/>
      <c r="L87" s="64"/>
      <c r="M87" s="91"/>
    </row>
  </sheetData>
  <mergeCells count="45">
    <mergeCell ref="A1:M1"/>
    <mergeCell ref="D64:D66"/>
    <mergeCell ref="E64:E66"/>
    <mergeCell ref="M64:M66"/>
    <mergeCell ref="A64:A66"/>
    <mergeCell ref="B64:B66"/>
    <mergeCell ref="C64:C66"/>
    <mergeCell ref="M67:M69"/>
    <mergeCell ref="M70:M72"/>
    <mergeCell ref="A67:A69"/>
    <mergeCell ref="B67:B69"/>
    <mergeCell ref="C67:C69"/>
    <mergeCell ref="D67:D69"/>
    <mergeCell ref="A70:A72"/>
    <mergeCell ref="B70:B72"/>
    <mergeCell ref="C70:C72"/>
    <mergeCell ref="D70:D72"/>
    <mergeCell ref="E67:E69"/>
    <mergeCell ref="E70:E72"/>
    <mergeCell ref="A73:A75"/>
    <mergeCell ref="B73:B75"/>
    <mergeCell ref="C73:C75"/>
    <mergeCell ref="D73:D75"/>
    <mergeCell ref="A76:A78"/>
    <mergeCell ref="B76:B78"/>
    <mergeCell ref="C76:C78"/>
    <mergeCell ref="D76:D78"/>
    <mergeCell ref="A79:A81"/>
    <mergeCell ref="B79:B81"/>
    <mergeCell ref="C79:C81"/>
    <mergeCell ref="D79:D81"/>
    <mergeCell ref="A82:A84"/>
    <mergeCell ref="B82:B84"/>
    <mergeCell ref="C82:C84"/>
    <mergeCell ref="D82:D84"/>
    <mergeCell ref="E73:E75"/>
    <mergeCell ref="E76:E78"/>
    <mergeCell ref="E79:E81"/>
    <mergeCell ref="E82:E84"/>
    <mergeCell ref="M73:M75"/>
    <mergeCell ref="A85:A87"/>
    <mergeCell ref="B85:B87"/>
    <mergeCell ref="C85:C87"/>
    <mergeCell ref="D85:D87"/>
    <mergeCell ref="E85:E87"/>
  </mergeCells>
  <phoneticPr fontId="0" type="noConversion"/>
  <pageMargins left="0.22" right="0.26" top="0.12" bottom="0.5" header="0.12" footer="0.5"/>
  <pageSetup paperSize="9" scale="75" orientation="landscape" horizontalDpi="4294967295" vertic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B1" workbookViewId="0">
      <selection activeCell="H25" sqref="H25"/>
    </sheetView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"/>
  <sheetViews>
    <sheetView workbookViewId="0">
      <selection activeCell="H8" sqref="H8"/>
    </sheetView>
  </sheetViews>
  <sheetFormatPr baseColWidth="10" defaultColWidth="11.42578125" defaultRowHeight="16.5" x14ac:dyDescent="0.35"/>
  <cols>
    <col min="1" max="1" width="11.42578125" style="3"/>
    <col min="2" max="3" width="11.42578125" style="1"/>
    <col min="4" max="4" width="11.42578125" style="2"/>
    <col min="5" max="5" width="11.42578125" style="1"/>
    <col min="6" max="6" width="11.42578125" style="3"/>
    <col min="7" max="8" width="11.42578125" style="1"/>
    <col min="9" max="9" width="11.42578125" style="2"/>
    <col min="10" max="16384" width="11.42578125" style="1"/>
  </cols>
  <sheetData/>
  <phoneticPr fontId="0" type="noConversion"/>
  <pageMargins left="0.15" right="0.14000000000000001" top="0.12" bottom="0.5" header="0.12" footer="0.5"/>
  <pageSetup paperSize="9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Licenciés FFSU</vt:lpstr>
      <vt:lpstr>Participants + Challenge</vt:lpstr>
      <vt:lpstr>Participations</vt:lpstr>
      <vt:lpstr>National</vt:lpstr>
      <vt:lpstr>Tournois</vt:lpstr>
      <vt:lpstr>Eq acad</vt:lpstr>
      <vt:lpstr>Qualif CFU</vt:lpstr>
      <vt:lpstr>AC Ind NC</vt:lpstr>
      <vt:lpstr>TO de Noel</vt:lpstr>
      <vt:lpstr>TO de Printemps</vt:lpstr>
    </vt:vector>
  </TitlesOfParts>
  <Manager/>
  <Company>FNSU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Marie-Rose ALFANO-KALLI</cp:lastModifiedBy>
  <cp:revision/>
  <cp:lastPrinted>2023-10-04T07:22:54Z</cp:lastPrinted>
  <dcterms:created xsi:type="dcterms:W3CDTF">2001-11-08T10:03:29Z</dcterms:created>
  <dcterms:modified xsi:type="dcterms:W3CDTF">2023-11-28T15:19:46Z</dcterms:modified>
  <cp:category/>
  <cp:contentStatus/>
</cp:coreProperties>
</file>