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su-my.sharepoint.com/personal/fsassi_sport-u_com/Documents/SPCO 23-24/Sport IND/ESCRIME/7 décembre/"/>
    </mc:Choice>
  </mc:AlternateContent>
  <xr:revisionPtr revIDLastSave="0" documentId="14_{7F6A01F5-C23C-4ADA-BE6D-7C73001831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URA INDIV" sheetId="2" r:id="rId1"/>
    <sheet name="AURA EQUIP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2" l="1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O41" i="2"/>
  <c r="P41" i="2"/>
  <c r="O42" i="2"/>
  <c r="P42" i="2"/>
  <c r="O43" i="2"/>
  <c r="P43" i="2"/>
  <c r="O44" i="2"/>
  <c r="P44" i="2"/>
  <c r="O45" i="2"/>
  <c r="P45" i="2"/>
  <c r="O46" i="2"/>
  <c r="P46" i="2"/>
  <c r="AF25" i="2"/>
  <c r="AG25" i="2"/>
  <c r="AF26" i="2"/>
  <c r="AG26" i="2"/>
  <c r="AF27" i="2"/>
  <c r="AG27" i="2"/>
  <c r="AF28" i="2"/>
  <c r="AG28" i="2"/>
  <c r="O25" i="2"/>
  <c r="P25" i="2"/>
  <c r="O26" i="2"/>
  <c r="P26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F5" i="2"/>
  <c r="AG4" i="2"/>
  <c r="AF4" i="2"/>
  <c r="O4" i="2"/>
  <c r="P4" i="2"/>
  <c r="O5" i="2"/>
  <c r="P5" i="2"/>
  <c r="O6" i="2"/>
  <c r="P6" i="2"/>
</calcChain>
</file>

<file path=xl/sharedStrings.xml><?xml version="1.0" encoding="utf-8"?>
<sst xmlns="http://schemas.openxmlformats.org/spreadsheetml/2006/main" count="507" uniqueCount="175">
  <si>
    <t>ESCRIME - INDIVIDUEL - FILLES</t>
  </si>
  <si>
    <t>ESCRIME - INDIVIDUEL - GARCONS</t>
  </si>
  <si>
    <t>CHAMPIONNAT AUVERGNE / RHONE ALPES</t>
  </si>
  <si>
    <t>07
DEC</t>
  </si>
  <si>
    <t>Rés</t>
  </si>
  <si>
    <t>08
FEV</t>
  </si>
  <si>
    <t>clas
final</t>
  </si>
  <si>
    <t>qualif
cfu</t>
  </si>
  <si>
    <t>Nom</t>
  </si>
  <si>
    <t>Prénom</t>
  </si>
  <si>
    <t>AS</t>
  </si>
  <si>
    <t>N° licence</t>
  </si>
  <si>
    <t>E
NE</t>
  </si>
  <si>
    <t>Académie</t>
  </si>
  <si>
    <t>licence 
FFE</t>
  </si>
  <si>
    <t>Arb</t>
  </si>
  <si>
    <t>QE</t>
  </si>
  <si>
    <t>EPEE</t>
  </si>
  <si>
    <t>P</t>
  </si>
  <si>
    <t>FONGARNAND</t>
  </si>
  <si>
    <t>COLOMBE</t>
  </si>
  <si>
    <t>UDL - UTE LYON 3</t>
  </si>
  <si>
    <t>MA3U039533</t>
  </si>
  <si>
    <t>E</t>
  </si>
  <si>
    <t>LYON</t>
  </si>
  <si>
    <t>---</t>
  </si>
  <si>
    <t>DUBOIS</t>
  </si>
  <si>
    <t>ADRIEN</t>
  </si>
  <si>
    <t>ECOLE NORMALE SUP DE LYON</t>
  </si>
  <si>
    <t>MK1E003198</t>
  </si>
  <si>
    <t>VATIN</t>
  </si>
  <si>
    <t>LAURE</t>
  </si>
  <si>
    <t>ENTPE LYON</t>
  </si>
  <si>
    <t>ML1E021162</t>
  </si>
  <si>
    <t>THURIN</t>
  </si>
  <si>
    <t>FERDINAND</t>
  </si>
  <si>
    <t>UDL - UTE LYON 2</t>
  </si>
  <si>
    <t>MA2U048672</t>
  </si>
  <si>
    <t>NAOUR</t>
  </si>
  <si>
    <t>AZILIZ</t>
  </si>
  <si>
    <t>INSA DE LYON</t>
  </si>
  <si>
    <t>MQ1E001140</t>
  </si>
  <si>
    <t>SEON</t>
  </si>
  <si>
    <t>EVGUENY</t>
  </si>
  <si>
    <t>UDL - UTE LYON 1 APS</t>
  </si>
  <si>
    <t>MA11051897</t>
  </si>
  <si>
    <t>ARCHAMBEAUD</t>
  </si>
  <si>
    <t>BASTIEN</t>
  </si>
  <si>
    <t>UDG - GRENOBLE INP</t>
  </si>
  <si>
    <t>J12E077283</t>
  </si>
  <si>
    <t>GRENOBLE</t>
  </si>
  <si>
    <t>PALLET</t>
  </si>
  <si>
    <t>NICOLAS</t>
  </si>
  <si>
    <t>ML1E021147</t>
  </si>
  <si>
    <t>CORLU</t>
  </si>
  <si>
    <t>POL</t>
  </si>
  <si>
    <t>ML1E021214</t>
  </si>
  <si>
    <t>MAS</t>
  </si>
  <si>
    <t>LIAM</t>
  </si>
  <si>
    <t>MK1E078442</t>
  </si>
  <si>
    <t>BARLET</t>
  </si>
  <si>
    <t>MAX</t>
  </si>
  <si>
    <t>J12E078438</t>
  </si>
  <si>
    <t>FERREIRA</t>
  </si>
  <si>
    <t>TRISTAN</t>
  </si>
  <si>
    <t>MA3U078342</t>
  </si>
  <si>
    <t>LAYRAC</t>
  </si>
  <si>
    <t>PAUL</t>
  </si>
  <si>
    <t>UDL - ASU ESA BRON</t>
  </si>
  <si>
    <t>MA4E033990</t>
  </si>
  <si>
    <t>NE</t>
  </si>
  <si>
    <t>TREVIN</t>
  </si>
  <si>
    <t>ADAM</t>
  </si>
  <si>
    <t>ASU UDG-GRENOBLE ALPES IUT</t>
  </si>
  <si>
    <t>J11I081470</t>
  </si>
  <si>
    <t>ROZIN</t>
  </si>
  <si>
    <t>MATHEO</t>
  </si>
  <si>
    <t>UDL - UTE LYON 1 POLYTECH</t>
  </si>
  <si>
    <t>MA1P082302</t>
  </si>
  <si>
    <t>HOAREAU BERKANI</t>
  </si>
  <si>
    <t>RAPHAEL</t>
  </si>
  <si>
    <t>MA3U082491</t>
  </si>
  <si>
    <t>FLEURET</t>
  </si>
  <si>
    <t>FRANCOIS</t>
  </si>
  <si>
    <t>CECILE</t>
  </si>
  <si>
    <t>ECOLE CENTRALE DE LYON</t>
  </si>
  <si>
    <t>MG1E013936</t>
  </si>
  <si>
    <t>NOIRET</t>
  </si>
  <si>
    <t>LUCAS</t>
  </si>
  <si>
    <t>MA4E033885</t>
  </si>
  <si>
    <t>BULLIER</t>
  </si>
  <si>
    <t>FANNY</t>
  </si>
  <si>
    <t>MQ1E081881</t>
  </si>
  <si>
    <t>D'AMATO</t>
  </si>
  <si>
    <t>FABIO</t>
  </si>
  <si>
    <t>MG1E014473</t>
  </si>
  <si>
    <t>TALBOT</t>
  </si>
  <si>
    <t>NOELY</t>
  </si>
  <si>
    <t>UDL - UTE LYON 2 IEP</t>
  </si>
  <si>
    <t>MA2O082564</t>
  </si>
  <si>
    <t>PINEIRA</t>
  </si>
  <si>
    <t>ENZO</t>
  </si>
  <si>
    <t>J12E078733</t>
  </si>
  <si>
    <t>RAHIER</t>
  </si>
  <si>
    <t>THIMOTHEE</t>
  </si>
  <si>
    <t>ECAM LYON</t>
  </si>
  <si>
    <t>MF1E061137</t>
  </si>
  <si>
    <t>SABRE</t>
  </si>
  <si>
    <t>DUMAS</t>
  </si>
  <si>
    <t>MARIE</t>
  </si>
  <si>
    <t>J12E008237</t>
  </si>
  <si>
    <t>JOHSUA</t>
  </si>
  <si>
    <t>BASILE</t>
  </si>
  <si>
    <t>J12E061560</t>
  </si>
  <si>
    <t>GOSMAT</t>
  </si>
  <si>
    <t>LYSE</t>
  </si>
  <si>
    <t>ML1E021244</t>
  </si>
  <si>
    <t>POIRIER</t>
  </si>
  <si>
    <t>JULES</t>
  </si>
  <si>
    <t>ML1E021284</t>
  </si>
  <si>
    <t>TESTARD</t>
  </si>
  <si>
    <t>ML1E021160</t>
  </si>
  <si>
    <t>OUBRAHAM</t>
  </si>
  <si>
    <t>QUENTIN</t>
  </si>
  <si>
    <t>ML1E021146</t>
  </si>
  <si>
    <t>CONNAN</t>
  </si>
  <si>
    <t>OLIVIA</t>
  </si>
  <si>
    <t>ML1E021213</t>
  </si>
  <si>
    <t>BRESCH</t>
  </si>
  <si>
    <t>JALIL</t>
  </si>
  <si>
    <t>ML1E021205</t>
  </si>
  <si>
    <t>LEBEAU</t>
  </si>
  <si>
    <t>LAURIANE</t>
  </si>
  <si>
    <t>UDG - ASU GRENOBLE ALPES</t>
  </si>
  <si>
    <t>J110040460</t>
  </si>
  <si>
    <t>JEGOU</t>
  </si>
  <si>
    <t>FLORENT</t>
  </si>
  <si>
    <t>ML1E021257</t>
  </si>
  <si>
    <t>DESCHAMPS</t>
  </si>
  <si>
    <t>DOMITILLE</t>
  </si>
  <si>
    <t>ML1E021228</t>
  </si>
  <si>
    <t>COLLIER</t>
  </si>
  <si>
    <t>HENRI</t>
  </si>
  <si>
    <t>J12E079283</t>
  </si>
  <si>
    <t>PIAU</t>
  </si>
  <si>
    <t>YAEL</t>
  </si>
  <si>
    <t>ML1E021150</t>
  </si>
  <si>
    <t>CHANDON</t>
  </si>
  <si>
    <t>UDL - UTE LYON 1 IUT</t>
  </si>
  <si>
    <t>MA1I080841</t>
  </si>
  <si>
    <t>SCHNEIDER</t>
  </si>
  <si>
    <t>MG1E081158</t>
  </si>
  <si>
    <t>BLANQUE</t>
  </si>
  <si>
    <t>AMAURY</t>
  </si>
  <si>
    <t>MG1E080527</t>
  </si>
  <si>
    <t>LEMARQUIS</t>
  </si>
  <si>
    <t>ARCHIBALD</t>
  </si>
  <si>
    <t>MG1E080528</t>
  </si>
  <si>
    <t>BUE</t>
  </si>
  <si>
    <t>DORIAN</t>
  </si>
  <si>
    <t>UDL - UTE LYON 1 SCIENCES</t>
  </si>
  <si>
    <t>MA1U052989</t>
  </si>
  <si>
    <t>COLLEAU</t>
  </si>
  <si>
    <t>VICTOR</t>
  </si>
  <si>
    <t>ML1E021212</t>
  </si>
  <si>
    <t>MULLER</t>
  </si>
  <si>
    <t>ARNAUD</t>
  </si>
  <si>
    <t>MG1E080529</t>
  </si>
  <si>
    <t>FAIRE REMPLIR LES CASES LICENCE FFE + ARBITRE</t>
  </si>
  <si>
    <t>JEUDI 08/02/2024</t>
  </si>
  <si>
    <t>Résul</t>
  </si>
  <si>
    <t>Licence FFE</t>
  </si>
  <si>
    <t>Arbitre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</si>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</sst>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8"/>
      <color rgb="FF0000FF"/>
      <name val="Calibri"/>
      <family val="2"/>
      <scheme val="minor"/>
    </font>
    <font>
      <sz val="28"/>
      <color rgb="FFFF00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72"/>
      <color theme="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6" fillId="0" borderId="0" xfId="0" applyFont="1"/>
    <xf numFmtId="16" fontId="27" fillId="35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16" fontId="27" fillId="36" borderId="11" xfId="0" applyNumberFormat="1" applyFont="1" applyFill="1" applyBorder="1" applyAlignment="1">
      <alignment horizontal="center" vertical="center" wrapText="1"/>
    </xf>
    <xf numFmtId="16" fontId="27" fillId="35" borderId="2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34" fillId="33" borderId="0" xfId="0" applyFont="1" applyFill="1" applyAlignment="1">
      <alignment horizontal="center" vertical="center" textRotation="255" wrapText="1"/>
    </xf>
    <xf numFmtId="0" fontId="13" fillId="36" borderId="23" xfId="0" applyFont="1" applyFill="1" applyBorder="1" applyAlignment="1">
      <alignment horizontal="center" vertical="center" wrapText="1"/>
    </xf>
    <xf numFmtId="16" fontId="27" fillId="35" borderId="23" xfId="0" applyNumberFormat="1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wrapText="1"/>
    </xf>
    <xf numFmtId="0" fontId="37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31" fillId="0" borderId="10" xfId="0" applyFont="1" applyBorder="1" applyAlignment="1">
      <alignment horizontal="center" vertical="center" wrapText="1"/>
    </xf>
    <xf numFmtId="16" fontId="27" fillId="37" borderId="10" xfId="0" applyNumberFormat="1" applyFont="1" applyFill="1" applyBorder="1" applyAlignment="1">
      <alignment horizontal="center" vertical="center" wrapText="1"/>
    </xf>
    <xf numFmtId="16" fontId="27" fillId="37" borderId="10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 textRotation="255" wrapText="1"/>
    </xf>
    <xf numFmtId="16" fontId="27" fillId="38" borderId="11" xfId="0" applyNumberFormat="1" applyFont="1" applyFill="1" applyBorder="1" applyAlignment="1">
      <alignment horizontal="center" vertical="center" wrapText="1"/>
    </xf>
    <xf numFmtId="16" fontId="27" fillId="38" borderId="10" xfId="0" applyNumberFormat="1" applyFont="1" applyFill="1" applyBorder="1" applyAlignment="1">
      <alignment horizontal="center" vertical="center"/>
    </xf>
    <xf numFmtId="16" fontId="27" fillId="37" borderId="11" xfId="0" applyNumberFormat="1" applyFont="1" applyFill="1" applyBorder="1" applyAlignment="1">
      <alignment horizontal="center" vertical="center" wrapText="1"/>
    </xf>
    <xf numFmtId="16" fontId="27" fillId="37" borderId="11" xfId="0" applyNumberFormat="1" applyFont="1" applyFill="1" applyBorder="1" applyAlignment="1">
      <alignment horizontal="center" vertical="center"/>
    </xf>
    <xf numFmtId="16" fontId="27" fillId="38" borderId="1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8" fillId="33" borderId="11" xfId="0" applyFont="1" applyFill="1" applyBorder="1" applyAlignment="1">
      <alignment horizontal="center" vertical="center" textRotation="255" wrapText="1"/>
    </xf>
    <xf numFmtId="0" fontId="38" fillId="33" borderId="22" xfId="0" applyFont="1" applyFill="1" applyBorder="1" applyAlignment="1">
      <alignment horizontal="center" vertical="center" textRotation="255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34" borderId="28" xfId="0" applyFont="1" applyFill="1" applyBorder="1" applyAlignment="1">
      <alignment horizontal="center" vertical="center" textRotation="255" wrapText="1"/>
    </xf>
    <xf numFmtId="0" fontId="36" fillId="34" borderId="29" xfId="0" applyFont="1" applyFill="1" applyBorder="1" applyAlignment="1">
      <alignment horizontal="center" vertical="center" textRotation="255" wrapText="1"/>
    </xf>
    <xf numFmtId="0" fontId="36" fillId="36" borderId="28" xfId="0" applyFont="1" applyFill="1" applyBorder="1" applyAlignment="1">
      <alignment horizontal="center" vertical="center" textRotation="255" wrapText="1"/>
    </xf>
    <xf numFmtId="0" fontId="36" fillId="36" borderId="29" xfId="0" applyFont="1" applyFill="1" applyBorder="1" applyAlignment="1">
      <alignment horizontal="center" vertical="center" textRotation="255" wrapText="1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textRotation="255" wrapText="1"/>
    </xf>
    <xf numFmtId="0" fontId="36" fillId="34" borderId="26" xfId="0" applyFont="1" applyFill="1" applyBorder="1" applyAlignment="1">
      <alignment horizontal="center" vertical="center" textRotation="255" wrapText="1"/>
    </xf>
    <xf numFmtId="0" fontId="36" fillId="34" borderId="27" xfId="0" applyFont="1" applyFill="1" applyBorder="1" applyAlignment="1">
      <alignment horizontal="center" vertical="center" textRotation="255" wrapText="1"/>
    </xf>
    <xf numFmtId="0" fontId="36" fillId="36" borderId="25" xfId="0" applyFont="1" applyFill="1" applyBorder="1" applyAlignment="1">
      <alignment horizontal="center" vertical="center" textRotation="255" wrapText="1"/>
    </xf>
    <xf numFmtId="0" fontId="36" fillId="36" borderId="26" xfId="0" applyFont="1" applyFill="1" applyBorder="1" applyAlignment="1">
      <alignment horizontal="center" vertical="center" textRotation="255" wrapText="1"/>
    </xf>
    <xf numFmtId="0" fontId="36" fillId="36" borderId="27" xfId="0" applyFont="1" applyFill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0000FF"/>
      <color rgb="FFFF00FF"/>
      <color rgb="FF66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56"/>
  <sheetViews>
    <sheetView showGridLines="0" tabSelected="1" zoomScale="115" zoomScaleNormal="115" workbookViewId="0">
      <pane ySplit="3" topLeftCell="A4" activePane="bottomLeft" state="frozen"/>
      <selection pane="bottomLeft" activeCell="U54" sqref="U54"/>
    </sheetView>
  </sheetViews>
  <sheetFormatPr baseColWidth="10" defaultColWidth="52.7109375" defaultRowHeight="18.75" x14ac:dyDescent="0.25"/>
  <cols>
    <col min="1" max="1" width="3" style="4" bestFit="1" customWidth="1"/>
    <col min="2" max="2" width="4.28515625" style="4" customWidth="1"/>
    <col min="3" max="3" width="4.140625" style="5" bestFit="1" customWidth="1"/>
    <col min="4" max="6" width="3.85546875" style="6" bestFit="1" customWidth="1"/>
    <col min="7" max="7" width="4.28515625" style="6" bestFit="1" customWidth="1"/>
    <col min="8" max="8" width="5.28515625" style="6" bestFit="1" customWidth="1"/>
    <col min="9" max="9" width="12.28515625" style="4" bestFit="1" customWidth="1"/>
    <col min="10" max="10" width="10.28515625" style="4" bestFit="1" customWidth="1"/>
    <col min="11" max="11" width="22.42578125" style="4" bestFit="1" customWidth="1"/>
    <col min="12" max="12" width="12" style="4" bestFit="1" customWidth="1"/>
    <col min="13" max="13" width="3.140625" style="4" bestFit="1" customWidth="1"/>
    <col min="14" max="14" width="9.28515625" style="4" bestFit="1" customWidth="1"/>
    <col min="15" max="15" width="7" style="7" bestFit="1" customWidth="1"/>
    <col min="16" max="17" width="3.7109375" style="4" bestFit="1" customWidth="1"/>
    <col min="18" max="18" width="3" style="4" bestFit="1" customWidth="1"/>
    <col min="19" max="19" width="4.42578125" style="4" customWidth="1"/>
    <col min="20" max="20" width="4.140625" style="9" bestFit="1" customWidth="1"/>
    <col min="21" max="21" width="3.85546875" style="9" bestFit="1" customWidth="1"/>
    <col min="22" max="23" width="3.85546875" style="10" bestFit="1" customWidth="1"/>
    <col min="24" max="24" width="4.28515625" style="10" bestFit="1" customWidth="1"/>
    <col min="25" max="25" width="5.28515625" style="10" bestFit="1" customWidth="1"/>
    <col min="26" max="26" width="16.85546875" style="11" bestFit="1" customWidth="1"/>
    <col min="27" max="27" width="11.5703125" style="11" customWidth="1"/>
    <col min="28" max="28" width="24.5703125" style="11" bestFit="1" customWidth="1"/>
    <col min="29" max="29" width="11.7109375" style="11" bestFit="1" customWidth="1"/>
    <col min="30" max="30" width="3.140625" style="11" bestFit="1" customWidth="1"/>
    <col min="31" max="31" width="9" style="11" bestFit="1" customWidth="1"/>
    <col min="32" max="32" width="7" style="12" bestFit="1" customWidth="1"/>
    <col min="33" max="34" width="4.28515625" style="11" bestFit="1" customWidth="1"/>
    <col min="35" max="35" width="9.140625" style="4" bestFit="1" customWidth="1"/>
    <col min="36" max="36" width="9.5703125" style="4" bestFit="1" customWidth="1"/>
    <col min="37" max="37" width="1.5703125" style="4" bestFit="1" customWidth="1"/>
    <col min="38" max="38" width="12.7109375" style="4" bestFit="1" customWidth="1"/>
    <col min="39" max="40" width="52.7109375" style="4" customWidth="1"/>
    <col min="41" max="16384" width="52.7109375" style="4"/>
  </cols>
  <sheetData>
    <row r="1" spans="1:35" s="1" customFormat="1" ht="36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T1" s="64" t="s">
        <v>1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1" customFormat="1" ht="36" x14ac:dyDescent="0.25">
      <c r="B2" s="62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5" s="2" customFormat="1" ht="25.5" x14ac:dyDescent="0.25">
      <c r="C3" s="59" t="s">
        <v>3</v>
      </c>
      <c r="D3" s="60" t="s">
        <v>4</v>
      </c>
      <c r="E3" s="57" t="s">
        <v>5</v>
      </c>
      <c r="F3" s="61" t="s">
        <v>4</v>
      </c>
      <c r="G3" s="24" t="s">
        <v>6</v>
      </c>
      <c r="H3" s="31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  <c r="O3" s="26" t="s">
        <v>14</v>
      </c>
      <c r="P3" s="25" t="s">
        <v>15</v>
      </c>
      <c r="Q3" s="25" t="s">
        <v>16</v>
      </c>
      <c r="T3" s="54" t="s">
        <v>3</v>
      </c>
      <c r="U3" s="55" t="s">
        <v>4</v>
      </c>
      <c r="V3" s="57" t="s">
        <v>5</v>
      </c>
      <c r="W3" s="58" t="s">
        <v>4</v>
      </c>
      <c r="X3" s="24" t="s">
        <v>6</v>
      </c>
      <c r="Y3" s="31" t="s">
        <v>7</v>
      </c>
      <c r="Z3" s="25" t="s">
        <v>8</v>
      </c>
      <c r="AA3" s="25" t="s">
        <v>9</v>
      </c>
      <c r="AB3" s="25" t="s">
        <v>10</v>
      </c>
      <c r="AC3" s="25" t="s">
        <v>11</v>
      </c>
      <c r="AD3" s="25" t="s">
        <v>12</v>
      </c>
      <c r="AE3" s="25" t="s">
        <v>13</v>
      </c>
      <c r="AF3" s="26" t="s">
        <v>14</v>
      </c>
      <c r="AG3" s="25" t="s">
        <v>15</v>
      </c>
      <c r="AH3" s="25" t="s">
        <v>16</v>
      </c>
    </row>
    <row r="4" spans="1:35" s="2" customFormat="1" ht="16.5" customHeight="1" x14ac:dyDescent="0.2">
      <c r="A4" s="2">
        <v>1</v>
      </c>
      <c r="B4" s="65" t="s">
        <v>17</v>
      </c>
      <c r="C4" s="46" t="s">
        <v>18</v>
      </c>
      <c r="D4" s="53">
        <v>3</v>
      </c>
      <c r="E4" s="15"/>
      <c r="F4" s="15"/>
      <c r="G4" s="45"/>
      <c r="H4" s="16"/>
      <c r="I4" s="13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3" t="s">
        <v>24</v>
      </c>
      <c r="O4" s="13" t="str">
        <f>""</f>
        <v/>
      </c>
      <c r="P4" s="13" t="str">
        <f>""</f>
        <v/>
      </c>
      <c r="Q4" s="13" t="s">
        <v>25</v>
      </c>
      <c r="R4" s="2">
        <v>1</v>
      </c>
      <c r="S4" s="65" t="s">
        <v>17</v>
      </c>
      <c r="T4" s="46" t="s">
        <v>18</v>
      </c>
      <c r="U4" s="53">
        <v>7</v>
      </c>
      <c r="V4" s="15"/>
      <c r="W4" s="15"/>
      <c r="X4" s="45"/>
      <c r="Y4" s="16"/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23</v>
      </c>
      <c r="AE4" s="13" t="s">
        <v>24</v>
      </c>
      <c r="AF4" s="13" t="str">
        <f>"070072"</f>
        <v>070072</v>
      </c>
      <c r="AG4" s="13" t="str">
        <f>"N"</f>
        <v>N</v>
      </c>
      <c r="AH4" s="13" t="s">
        <v>25</v>
      </c>
    </row>
    <row r="5" spans="1:35" s="2" customFormat="1" ht="16.5" customHeight="1" x14ac:dyDescent="0.2">
      <c r="A5" s="2">
        <v>2</v>
      </c>
      <c r="B5" s="66"/>
      <c r="C5" s="46" t="s">
        <v>18</v>
      </c>
      <c r="D5" s="53">
        <v>1</v>
      </c>
      <c r="E5" s="15"/>
      <c r="F5" s="15"/>
      <c r="G5" s="45"/>
      <c r="H5" s="16"/>
      <c r="I5" s="13" t="s">
        <v>30</v>
      </c>
      <c r="J5" s="13" t="s">
        <v>31</v>
      </c>
      <c r="K5" s="13" t="s">
        <v>32</v>
      </c>
      <c r="L5" s="13" t="s">
        <v>33</v>
      </c>
      <c r="M5" s="13" t="s">
        <v>23</v>
      </c>
      <c r="N5" s="13" t="s">
        <v>24</v>
      </c>
      <c r="O5" s="13" t="str">
        <f>""</f>
        <v/>
      </c>
      <c r="P5" s="13" t="str">
        <f>"N"</f>
        <v>N</v>
      </c>
      <c r="Q5" s="13" t="s">
        <v>25</v>
      </c>
      <c r="R5" s="2">
        <v>2</v>
      </c>
      <c r="S5" s="66"/>
      <c r="T5" s="46" t="s">
        <v>18</v>
      </c>
      <c r="U5" s="53">
        <v>3</v>
      </c>
      <c r="V5" s="15"/>
      <c r="W5" s="15"/>
      <c r="X5" s="45"/>
      <c r="Y5" s="16"/>
      <c r="Z5" s="13" t="s">
        <v>34</v>
      </c>
      <c r="AA5" s="13" t="s">
        <v>35</v>
      </c>
      <c r="AB5" s="13" t="s">
        <v>36</v>
      </c>
      <c r="AC5" s="13" t="s">
        <v>37</v>
      </c>
      <c r="AD5" s="13" t="s">
        <v>23</v>
      </c>
      <c r="AE5" s="13" t="s">
        <v>24</v>
      </c>
      <c r="AF5" s="13" t="str">
        <f>"088253"</f>
        <v>088253</v>
      </c>
      <c r="AG5" s="13" t="str">
        <f>"N"</f>
        <v>N</v>
      </c>
      <c r="AH5" s="13" t="s">
        <v>25</v>
      </c>
    </row>
    <row r="6" spans="1:35" s="2" customFormat="1" ht="16.5" customHeight="1" x14ac:dyDescent="0.2">
      <c r="A6" s="2">
        <v>3</v>
      </c>
      <c r="B6" s="66"/>
      <c r="C6" s="46" t="s">
        <v>18</v>
      </c>
      <c r="D6" s="53">
        <v>2</v>
      </c>
      <c r="E6" s="15"/>
      <c r="F6" s="15"/>
      <c r="G6" s="45"/>
      <c r="H6" s="16"/>
      <c r="I6" s="13" t="s">
        <v>38</v>
      </c>
      <c r="J6" s="13" t="s">
        <v>39</v>
      </c>
      <c r="K6" s="13" t="s">
        <v>40</v>
      </c>
      <c r="L6" s="13" t="s">
        <v>41</v>
      </c>
      <c r="M6" s="13" t="s">
        <v>23</v>
      </c>
      <c r="N6" s="13" t="s">
        <v>24</v>
      </c>
      <c r="O6" s="13" t="str">
        <f>"230350151331"</f>
        <v>230350151331</v>
      </c>
      <c r="P6" s="13" t="str">
        <f>"N"</f>
        <v>N</v>
      </c>
      <c r="Q6" s="13" t="s">
        <v>16</v>
      </c>
      <c r="R6" s="2">
        <v>3</v>
      </c>
      <c r="S6" s="66"/>
      <c r="T6" s="46" t="s">
        <v>18</v>
      </c>
      <c r="U6" s="53"/>
      <c r="V6" s="15"/>
      <c r="W6" s="15"/>
      <c r="X6" s="45"/>
      <c r="Y6" s="16"/>
      <c r="Z6" s="13" t="s">
        <v>42</v>
      </c>
      <c r="AA6" s="13" t="s">
        <v>43</v>
      </c>
      <c r="AB6" s="13" t="s">
        <v>44</v>
      </c>
      <c r="AC6" s="13" t="s">
        <v>45</v>
      </c>
      <c r="AD6" s="13" t="s">
        <v>23</v>
      </c>
      <c r="AE6" s="13" t="s">
        <v>24</v>
      </c>
      <c r="AF6" s="13" t="str">
        <f>""</f>
        <v/>
      </c>
      <c r="AG6" s="13" t="str">
        <f>"N"</f>
        <v>N</v>
      </c>
      <c r="AH6" s="13" t="s">
        <v>25</v>
      </c>
    </row>
    <row r="7" spans="1:35" s="2" customFormat="1" ht="16.5" customHeight="1" x14ac:dyDescent="0.2">
      <c r="A7" s="2">
        <v>4</v>
      </c>
      <c r="B7" s="66"/>
      <c r="C7" s="53"/>
      <c r="D7" s="53"/>
      <c r="E7" s="15"/>
      <c r="F7" s="15"/>
      <c r="G7" s="45"/>
      <c r="H7" s="16"/>
      <c r="I7" s="13"/>
      <c r="J7" s="13"/>
      <c r="K7" s="13"/>
      <c r="L7" s="13"/>
      <c r="M7" s="13"/>
      <c r="N7" s="13"/>
      <c r="O7" s="13"/>
      <c r="P7" s="13"/>
      <c r="Q7" s="13"/>
      <c r="R7" s="2">
        <v>4</v>
      </c>
      <c r="S7" s="66"/>
      <c r="T7" s="46" t="s">
        <v>18</v>
      </c>
      <c r="U7" s="53"/>
      <c r="V7" s="15"/>
      <c r="W7" s="15"/>
      <c r="X7" s="45"/>
      <c r="Y7" s="16"/>
      <c r="Z7" s="13" t="s">
        <v>46</v>
      </c>
      <c r="AA7" s="13" t="s">
        <v>47</v>
      </c>
      <c r="AB7" s="13" t="s">
        <v>48</v>
      </c>
      <c r="AC7" s="13" t="s">
        <v>49</v>
      </c>
      <c r="AD7" s="13" t="s">
        <v>23</v>
      </c>
      <c r="AE7" s="13" t="s">
        <v>50</v>
      </c>
      <c r="AF7" s="13" t="str">
        <f>""</f>
        <v/>
      </c>
      <c r="AG7" s="13" t="str">
        <f>""</f>
        <v/>
      </c>
      <c r="AH7" s="13" t="s">
        <v>25</v>
      </c>
    </row>
    <row r="8" spans="1:35" s="2" customFormat="1" ht="16.5" customHeight="1" x14ac:dyDescent="0.2">
      <c r="A8" s="2">
        <v>5</v>
      </c>
      <c r="B8" s="66"/>
      <c r="C8" s="53"/>
      <c r="D8" s="53"/>
      <c r="E8" s="15"/>
      <c r="F8" s="15"/>
      <c r="G8" s="45"/>
      <c r="H8" s="16"/>
      <c r="I8" s="13"/>
      <c r="J8" s="13"/>
      <c r="K8" s="13"/>
      <c r="L8" s="13"/>
      <c r="M8" s="13"/>
      <c r="N8" s="13"/>
      <c r="O8" s="14"/>
      <c r="P8" s="14"/>
      <c r="Q8" s="14"/>
      <c r="R8" s="2">
        <v>5</v>
      </c>
      <c r="S8" s="66"/>
      <c r="T8" s="46" t="s">
        <v>18</v>
      </c>
      <c r="U8" s="53">
        <v>6</v>
      </c>
      <c r="V8" s="15"/>
      <c r="W8" s="15"/>
      <c r="X8" s="45"/>
      <c r="Y8" s="16"/>
      <c r="Z8" s="13" t="s">
        <v>51</v>
      </c>
      <c r="AA8" s="13" t="s">
        <v>52</v>
      </c>
      <c r="AB8" s="13" t="s">
        <v>32</v>
      </c>
      <c r="AC8" s="13" t="s">
        <v>53</v>
      </c>
      <c r="AD8" s="13" t="s">
        <v>23</v>
      </c>
      <c r="AE8" s="13" t="s">
        <v>24</v>
      </c>
      <c r="AF8" s="13" t="str">
        <f>""</f>
        <v/>
      </c>
      <c r="AG8" s="13" t="str">
        <f>"N"</f>
        <v>N</v>
      </c>
      <c r="AH8" s="13" t="s">
        <v>25</v>
      </c>
    </row>
    <row r="9" spans="1:35" s="2" customFormat="1" ht="16.5" customHeight="1" x14ac:dyDescent="0.2">
      <c r="A9" s="2">
        <v>6</v>
      </c>
      <c r="B9" s="66"/>
      <c r="C9" s="53"/>
      <c r="D9" s="53"/>
      <c r="E9" s="15"/>
      <c r="F9" s="15"/>
      <c r="G9" s="45"/>
      <c r="H9" s="16"/>
      <c r="I9" s="13"/>
      <c r="J9" s="13"/>
      <c r="K9" s="13"/>
      <c r="L9" s="13"/>
      <c r="M9" s="13"/>
      <c r="N9" s="13"/>
      <c r="O9" s="13"/>
      <c r="P9" s="13"/>
      <c r="Q9" s="13"/>
      <c r="R9" s="2">
        <v>6</v>
      </c>
      <c r="S9" s="66"/>
      <c r="T9" s="46" t="s">
        <v>18</v>
      </c>
      <c r="U9" s="53">
        <v>9</v>
      </c>
      <c r="V9" s="15"/>
      <c r="W9" s="15"/>
      <c r="X9" s="45"/>
      <c r="Y9" s="16"/>
      <c r="Z9" s="13" t="s">
        <v>54</v>
      </c>
      <c r="AA9" s="13" t="s">
        <v>55</v>
      </c>
      <c r="AB9" s="13" t="s">
        <v>32</v>
      </c>
      <c r="AC9" s="13" t="s">
        <v>56</v>
      </c>
      <c r="AD9" s="13" t="s">
        <v>23</v>
      </c>
      <c r="AE9" s="13" t="s">
        <v>24</v>
      </c>
      <c r="AF9" s="13" t="str">
        <f>""</f>
        <v/>
      </c>
      <c r="AG9" s="13" t="str">
        <f>"N"</f>
        <v>N</v>
      </c>
      <c r="AH9" s="13" t="s">
        <v>25</v>
      </c>
    </row>
    <row r="10" spans="1:35" s="2" customFormat="1" ht="16.5" customHeight="1" x14ac:dyDescent="0.2">
      <c r="A10" s="2">
        <v>7</v>
      </c>
      <c r="B10" s="66"/>
      <c r="C10" s="53"/>
      <c r="D10" s="53"/>
      <c r="E10" s="15"/>
      <c r="F10" s="15"/>
      <c r="G10" s="45"/>
      <c r="H10" s="16"/>
      <c r="I10" s="13"/>
      <c r="J10" s="13"/>
      <c r="K10" s="13"/>
      <c r="L10" s="13"/>
      <c r="M10" s="13"/>
      <c r="N10" s="13"/>
      <c r="O10" s="13"/>
      <c r="P10" s="13"/>
      <c r="Q10" s="13"/>
      <c r="R10" s="2">
        <v>7</v>
      </c>
      <c r="S10" s="66"/>
      <c r="T10" s="46" t="s">
        <v>18</v>
      </c>
      <c r="U10" s="53">
        <v>5</v>
      </c>
      <c r="V10" s="15"/>
      <c r="W10" s="15"/>
      <c r="X10" s="45"/>
      <c r="Y10" s="16"/>
      <c r="Z10" s="13" t="s">
        <v>57</v>
      </c>
      <c r="AA10" s="13" t="s">
        <v>58</v>
      </c>
      <c r="AB10" s="13" t="s">
        <v>28</v>
      </c>
      <c r="AC10" s="13" t="s">
        <v>59</v>
      </c>
      <c r="AD10" s="13" t="s">
        <v>23</v>
      </c>
      <c r="AE10" s="13" t="s">
        <v>24</v>
      </c>
      <c r="AF10" s="13" t="str">
        <f>""</f>
        <v/>
      </c>
      <c r="AG10" s="13" t="str">
        <f>"N"</f>
        <v>N</v>
      </c>
      <c r="AH10" s="13" t="s">
        <v>16</v>
      </c>
    </row>
    <row r="11" spans="1:35" s="2" customFormat="1" ht="16.5" customHeight="1" x14ac:dyDescent="0.2">
      <c r="A11" s="2">
        <v>8</v>
      </c>
      <c r="B11" s="66"/>
      <c r="C11" s="53"/>
      <c r="D11" s="53"/>
      <c r="E11" s="15"/>
      <c r="F11" s="15"/>
      <c r="G11" s="45"/>
      <c r="H11" s="16"/>
      <c r="I11" s="13"/>
      <c r="J11" s="13"/>
      <c r="K11" s="13"/>
      <c r="L11" s="13"/>
      <c r="M11" s="13"/>
      <c r="N11" s="13"/>
      <c r="O11" s="13"/>
      <c r="P11" s="13"/>
      <c r="Q11" s="13"/>
      <c r="R11" s="2">
        <v>8</v>
      </c>
      <c r="S11" s="66"/>
      <c r="T11" s="46" t="s">
        <v>18</v>
      </c>
      <c r="U11" s="53"/>
      <c r="V11" s="15"/>
      <c r="W11" s="15"/>
      <c r="X11" s="45"/>
      <c r="Y11" s="16"/>
      <c r="Z11" s="13" t="s">
        <v>60</v>
      </c>
      <c r="AA11" s="13" t="s">
        <v>61</v>
      </c>
      <c r="AB11" s="13" t="s">
        <v>48</v>
      </c>
      <c r="AC11" s="13" t="s">
        <v>62</v>
      </c>
      <c r="AD11" s="13" t="s">
        <v>23</v>
      </c>
      <c r="AE11" s="13" t="s">
        <v>50</v>
      </c>
      <c r="AF11" s="13" t="str">
        <f>"002961"</f>
        <v>002961</v>
      </c>
      <c r="AG11" s="13" t="str">
        <f>"n"</f>
        <v>n</v>
      </c>
      <c r="AH11" s="13" t="s">
        <v>25</v>
      </c>
    </row>
    <row r="12" spans="1:35" s="2" customFormat="1" ht="16.5" customHeight="1" x14ac:dyDescent="0.2">
      <c r="A12" s="2">
        <v>9</v>
      </c>
      <c r="B12" s="66"/>
      <c r="C12" s="15"/>
      <c r="D12" s="15"/>
      <c r="E12" s="15"/>
      <c r="F12" s="15"/>
      <c r="G12" s="45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2">
        <v>9</v>
      </c>
      <c r="S12" s="66"/>
      <c r="T12" s="46" t="s">
        <v>18</v>
      </c>
      <c r="U12" s="53">
        <v>10</v>
      </c>
      <c r="V12" s="15"/>
      <c r="W12" s="15"/>
      <c r="X12" s="45"/>
      <c r="Y12" s="16"/>
      <c r="Z12" s="13" t="s">
        <v>63</v>
      </c>
      <c r="AA12" s="13" t="s">
        <v>64</v>
      </c>
      <c r="AB12" s="13" t="s">
        <v>21</v>
      </c>
      <c r="AC12" s="13" t="s">
        <v>65</v>
      </c>
      <c r="AD12" s="13" t="s">
        <v>23</v>
      </c>
      <c r="AE12" s="13" t="s">
        <v>24</v>
      </c>
      <c r="AF12" s="13" t="str">
        <f>"145190"</f>
        <v>145190</v>
      </c>
      <c r="AG12" s="13" t="str">
        <f>"N"</f>
        <v>N</v>
      </c>
      <c r="AH12" s="13" t="s">
        <v>25</v>
      </c>
    </row>
    <row r="13" spans="1:35" s="2" customFormat="1" ht="16.5" customHeight="1" x14ac:dyDescent="0.2">
      <c r="A13" s="2">
        <v>10</v>
      </c>
      <c r="B13" s="66"/>
      <c r="C13" s="15"/>
      <c r="D13" s="15"/>
      <c r="E13" s="15"/>
      <c r="F13" s="15"/>
      <c r="G13" s="45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2">
        <v>10</v>
      </c>
      <c r="S13" s="66"/>
      <c r="T13" s="46" t="s">
        <v>18</v>
      </c>
      <c r="U13" s="53">
        <v>2</v>
      </c>
      <c r="V13" s="15"/>
      <c r="W13" s="15"/>
      <c r="X13" s="45"/>
      <c r="Y13" s="16"/>
      <c r="Z13" s="13" t="s">
        <v>66</v>
      </c>
      <c r="AA13" s="13" t="s">
        <v>67</v>
      </c>
      <c r="AB13" s="13" t="s">
        <v>68</v>
      </c>
      <c r="AC13" s="13" t="s">
        <v>69</v>
      </c>
      <c r="AD13" s="13" t="s">
        <v>70</v>
      </c>
      <c r="AE13" s="13" t="s">
        <v>24</v>
      </c>
      <c r="AF13" s="13" t="str">
        <f>""</f>
        <v/>
      </c>
      <c r="AG13" s="13" t="str">
        <f>""</f>
        <v/>
      </c>
      <c r="AH13" s="13" t="s">
        <v>25</v>
      </c>
      <c r="AI13" s="44"/>
    </row>
    <row r="14" spans="1:35" s="2" customFormat="1" ht="16.5" customHeight="1" x14ac:dyDescent="0.2">
      <c r="A14" s="2">
        <v>11</v>
      </c>
      <c r="B14" s="66"/>
      <c r="C14" s="15"/>
      <c r="D14" s="15"/>
      <c r="E14" s="15"/>
      <c r="F14" s="15"/>
      <c r="G14" s="45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2">
        <v>11</v>
      </c>
      <c r="S14" s="66"/>
      <c r="T14" s="46" t="s">
        <v>18</v>
      </c>
      <c r="U14" s="53">
        <v>4</v>
      </c>
      <c r="V14" s="15"/>
      <c r="W14" s="15"/>
      <c r="X14" s="45"/>
      <c r="Y14" s="16"/>
      <c r="Z14" s="13" t="s">
        <v>71</v>
      </c>
      <c r="AA14" s="13" t="s">
        <v>72</v>
      </c>
      <c r="AB14" s="13" t="s">
        <v>73</v>
      </c>
      <c r="AC14" s="13" t="s">
        <v>74</v>
      </c>
      <c r="AD14" s="13" t="s">
        <v>23</v>
      </c>
      <c r="AE14" s="13" t="s">
        <v>50</v>
      </c>
      <c r="AF14" s="13" t="str">
        <f>""</f>
        <v/>
      </c>
      <c r="AG14" s="13" t="str">
        <f>""</f>
        <v/>
      </c>
      <c r="AH14" s="13" t="s">
        <v>25</v>
      </c>
    </row>
    <row r="15" spans="1:35" s="2" customFormat="1" ht="16.5" customHeight="1" x14ac:dyDescent="0.2">
      <c r="A15" s="2">
        <v>12</v>
      </c>
      <c r="B15" s="66"/>
      <c r="C15" s="15"/>
      <c r="D15" s="15"/>
      <c r="E15" s="15"/>
      <c r="F15" s="15"/>
      <c r="G15" s="45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2">
        <v>12</v>
      </c>
      <c r="S15" s="66"/>
      <c r="T15" s="46" t="s">
        <v>18</v>
      </c>
      <c r="U15" s="53">
        <v>8</v>
      </c>
      <c r="V15" s="15"/>
      <c r="W15" s="15"/>
      <c r="X15" s="45"/>
      <c r="Y15" s="16"/>
      <c r="Z15" s="13" t="s">
        <v>75</v>
      </c>
      <c r="AA15" s="13" t="s">
        <v>76</v>
      </c>
      <c r="AB15" s="13" t="s">
        <v>77</v>
      </c>
      <c r="AC15" s="13" t="s">
        <v>78</v>
      </c>
      <c r="AD15" s="13" t="s">
        <v>23</v>
      </c>
      <c r="AE15" s="13" t="s">
        <v>24</v>
      </c>
      <c r="AF15" s="13" t="str">
        <f>""</f>
        <v/>
      </c>
      <c r="AG15" s="13" t="str">
        <f>""</f>
        <v/>
      </c>
      <c r="AH15" s="13" t="s">
        <v>25</v>
      </c>
      <c r="AI15" s="44"/>
    </row>
    <row r="16" spans="1:35" s="2" customFormat="1" ht="16.5" customHeight="1" x14ac:dyDescent="0.2">
      <c r="A16" s="2">
        <v>13</v>
      </c>
      <c r="B16" s="66"/>
      <c r="C16" s="15"/>
      <c r="D16" s="15"/>
      <c r="E16" s="15"/>
      <c r="F16" s="15"/>
      <c r="G16" s="45"/>
      <c r="H16" s="14"/>
      <c r="I16" s="14"/>
      <c r="J16" s="14"/>
      <c r="K16" s="14"/>
      <c r="L16" s="14"/>
      <c r="M16" s="14"/>
      <c r="N16" s="13"/>
      <c r="O16" s="14"/>
      <c r="P16" s="14"/>
      <c r="Q16" s="14"/>
      <c r="R16" s="2">
        <v>13</v>
      </c>
      <c r="S16" s="66"/>
      <c r="T16" s="46" t="s">
        <v>18</v>
      </c>
      <c r="U16" s="53">
        <v>1</v>
      </c>
      <c r="V16" s="15"/>
      <c r="W16" s="15"/>
      <c r="X16" s="45"/>
      <c r="Y16" s="16"/>
      <c r="Z16" s="13" t="s">
        <v>79</v>
      </c>
      <c r="AA16" s="13" t="s">
        <v>80</v>
      </c>
      <c r="AB16" s="13" t="s">
        <v>21</v>
      </c>
      <c r="AC16" s="13" t="s">
        <v>81</v>
      </c>
      <c r="AD16" s="13" t="s">
        <v>23</v>
      </c>
      <c r="AE16" s="13" t="s">
        <v>24</v>
      </c>
      <c r="AF16" s="13" t="str">
        <f>""</f>
        <v/>
      </c>
      <c r="AG16" s="13" t="str">
        <f>"N"</f>
        <v>N</v>
      </c>
      <c r="AH16" s="13" t="s">
        <v>25</v>
      </c>
    </row>
    <row r="17" spans="1:39" s="2" customFormat="1" ht="16.5" customHeight="1" x14ac:dyDescent="0.2">
      <c r="A17" s="2">
        <v>14</v>
      </c>
      <c r="B17" s="66"/>
      <c r="C17" s="15"/>
      <c r="D17" s="15"/>
      <c r="E17" s="15"/>
      <c r="F17" s="15"/>
      <c r="G17" s="45"/>
      <c r="H17" s="14"/>
      <c r="I17" s="14"/>
      <c r="J17" s="14"/>
      <c r="K17" s="14"/>
      <c r="L17" s="14"/>
      <c r="M17" s="14"/>
      <c r="N17" s="13"/>
      <c r="O17" s="14"/>
      <c r="P17" s="14"/>
      <c r="Q17" s="14"/>
      <c r="R17" s="2">
        <v>14</v>
      </c>
      <c r="S17" s="66"/>
      <c r="T17" s="53"/>
      <c r="U17" s="53"/>
      <c r="V17" s="15"/>
      <c r="W17" s="15"/>
      <c r="X17" s="45"/>
      <c r="Y17" s="16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9" s="2" customFormat="1" ht="16.5" customHeight="1" x14ac:dyDescent="0.2">
      <c r="A18" s="2">
        <v>15</v>
      </c>
      <c r="B18" s="66"/>
      <c r="C18" s="15"/>
      <c r="D18" s="15"/>
      <c r="E18" s="15"/>
      <c r="F18" s="15"/>
      <c r="G18" s="45"/>
      <c r="H18" s="14"/>
      <c r="I18" s="14"/>
      <c r="J18" s="14"/>
      <c r="K18" s="14"/>
      <c r="L18" s="14"/>
      <c r="M18" s="14"/>
      <c r="N18" s="13"/>
      <c r="O18" s="14"/>
      <c r="P18" s="14"/>
      <c r="Q18" s="14"/>
      <c r="R18" s="2">
        <v>15</v>
      </c>
      <c r="S18" s="66"/>
      <c r="T18" s="53"/>
      <c r="U18" s="53"/>
      <c r="V18" s="15"/>
      <c r="W18" s="15"/>
      <c r="X18" s="45"/>
      <c r="Y18" s="16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9" s="2" customFormat="1" ht="16.5" customHeight="1" x14ac:dyDescent="0.2">
      <c r="A19" s="2">
        <v>16</v>
      </c>
      <c r="B19" s="66"/>
      <c r="C19" s="15"/>
      <c r="D19" s="15"/>
      <c r="E19" s="15"/>
      <c r="F19" s="15"/>
      <c r="G19" s="14"/>
      <c r="H19" s="14"/>
      <c r="I19" s="14"/>
      <c r="J19" s="14"/>
      <c r="K19" s="14"/>
      <c r="L19" s="14"/>
      <c r="M19" s="14"/>
      <c r="N19" s="13"/>
      <c r="O19" s="14"/>
      <c r="P19" s="14"/>
      <c r="Q19" s="14"/>
      <c r="R19" s="2">
        <v>16</v>
      </c>
      <c r="S19" s="66"/>
      <c r="T19" s="53"/>
      <c r="U19" s="53"/>
      <c r="V19" s="15"/>
      <c r="W19" s="15"/>
      <c r="X19" s="45"/>
      <c r="Y19" s="16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9" s="2" customFormat="1" ht="16.5" customHeight="1" x14ac:dyDescent="0.2">
      <c r="A20" s="2">
        <v>17</v>
      </c>
      <c r="B20" s="56"/>
      <c r="C20" s="15"/>
      <c r="D20" s="15"/>
      <c r="E20" s="15"/>
      <c r="F20" s="15"/>
      <c r="G20" s="14"/>
      <c r="H20" s="14"/>
      <c r="I20" s="14"/>
      <c r="J20" s="14"/>
      <c r="K20" s="14"/>
      <c r="L20" s="14"/>
      <c r="M20" s="14"/>
      <c r="N20" s="13"/>
      <c r="O20" s="14"/>
      <c r="P20" s="14"/>
      <c r="Q20" s="14"/>
      <c r="R20" s="2">
        <v>17</v>
      </c>
      <c r="S20" s="56"/>
      <c r="T20" s="53"/>
      <c r="U20" s="53"/>
      <c r="V20" s="15"/>
      <c r="W20" s="15"/>
      <c r="X20" s="45"/>
      <c r="Y20" s="16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9" s="2" customFormat="1" ht="16.5" customHeight="1" x14ac:dyDescent="0.2">
      <c r="A21" s="2">
        <v>18</v>
      </c>
      <c r="B21" s="56"/>
      <c r="C21" s="15"/>
      <c r="D21" s="15"/>
      <c r="E21" s="15"/>
      <c r="F21" s="15"/>
      <c r="G21" s="14"/>
      <c r="H21" s="14"/>
      <c r="I21" s="14"/>
      <c r="J21" s="14"/>
      <c r="K21" s="14"/>
      <c r="L21" s="14"/>
      <c r="M21" s="14"/>
      <c r="N21" s="13"/>
      <c r="O21" s="14"/>
      <c r="P21" s="14"/>
      <c r="Q21" s="14"/>
      <c r="R21" s="2">
        <v>18</v>
      </c>
      <c r="S21" s="56"/>
      <c r="T21" s="53"/>
      <c r="U21" s="53"/>
      <c r="V21" s="15"/>
      <c r="W21" s="15"/>
      <c r="X21" s="45"/>
      <c r="Y21" s="16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9" s="2" customFormat="1" ht="16.5" customHeight="1" x14ac:dyDescent="0.2">
      <c r="A22" s="2">
        <v>19</v>
      </c>
      <c r="B22" s="34"/>
      <c r="C22" s="15"/>
      <c r="D22" s="15"/>
      <c r="E22" s="15"/>
      <c r="F22" s="15"/>
      <c r="G22" s="14"/>
      <c r="H22" s="14"/>
      <c r="I22" s="14"/>
      <c r="J22" s="14"/>
      <c r="K22" s="14"/>
      <c r="L22" s="14"/>
      <c r="M22" s="14"/>
      <c r="N22" s="13"/>
      <c r="O22" s="14"/>
      <c r="P22" s="14"/>
      <c r="Q22" s="14"/>
      <c r="R22" s="2">
        <v>19</v>
      </c>
      <c r="S22" s="34"/>
      <c r="T22" s="53"/>
      <c r="U22" s="53"/>
      <c r="V22" s="15"/>
      <c r="W22" s="15"/>
      <c r="X22" s="45"/>
      <c r="Y22" s="16"/>
      <c r="Z22" s="13"/>
      <c r="AA22" s="13"/>
      <c r="AB22" s="13"/>
      <c r="AC22" s="13"/>
      <c r="AD22" s="13"/>
      <c r="AE22" s="13"/>
      <c r="AF22" s="13"/>
      <c r="AG22" s="13"/>
      <c r="AH22" s="13"/>
      <c r="AJ22" s="44"/>
      <c r="AL22" s="44"/>
      <c r="AM22" s="44"/>
    </row>
    <row r="23" spans="1:39" s="2" customFormat="1" ht="16.5" customHeight="1" x14ac:dyDescent="0.2">
      <c r="A23" s="2">
        <v>20</v>
      </c>
      <c r="B23" s="34"/>
      <c r="C23" s="15"/>
      <c r="D23" s="15"/>
      <c r="E23" s="15"/>
      <c r="F23" s="15"/>
      <c r="G23" s="14"/>
      <c r="H23" s="14"/>
      <c r="I23" s="14"/>
      <c r="J23" s="14"/>
      <c r="K23" s="14"/>
      <c r="L23" s="14"/>
      <c r="M23" s="14"/>
      <c r="N23" s="13"/>
      <c r="O23" s="14"/>
      <c r="P23" s="14"/>
      <c r="Q23" s="14"/>
      <c r="R23" s="2">
        <v>20</v>
      </c>
      <c r="S23" s="34"/>
      <c r="T23" s="53"/>
      <c r="U23" s="53"/>
      <c r="V23" s="15"/>
      <c r="W23" s="15"/>
      <c r="X23" s="45"/>
      <c r="Y23" s="16"/>
      <c r="Z23" s="13"/>
      <c r="AA23" s="13"/>
      <c r="AB23" s="13"/>
      <c r="AC23" s="13"/>
      <c r="AD23" s="13"/>
      <c r="AE23" s="13"/>
      <c r="AF23" s="13"/>
      <c r="AG23" s="13"/>
      <c r="AH23" s="13"/>
      <c r="AJ23" s="44"/>
      <c r="AL23" s="44"/>
      <c r="AM23" s="44"/>
    </row>
    <row r="24" spans="1:39" s="2" customFormat="1" ht="25.5" x14ac:dyDescent="0.25">
      <c r="C24" s="54" t="s">
        <v>3</v>
      </c>
      <c r="D24" s="55" t="s">
        <v>4</v>
      </c>
      <c r="E24" s="57" t="s">
        <v>5</v>
      </c>
      <c r="F24" s="58" t="s">
        <v>4</v>
      </c>
      <c r="G24" s="24" t="s">
        <v>6</v>
      </c>
      <c r="H24" s="31" t="s">
        <v>7</v>
      </c>
      <c r="I24" s="25" t="s">
        <v>8</v>
      </c>
      <c r="J24" s="25" t="s">
        <v>9</v>
      </c>
      <c r="K24" s="25" t="s">
        <v>10</v>
      </c>
      <c r="L24" s="25" t="s">
        <v>11</v>
      </c>
      <c r="M24" s="25" t="s">
        <v>12</v>
      </c>
      <c r="N24" s="25" t="s">
        <v>13</v>
      </c>
      <c r="O24" s="26" t="s">
        <v>14</v>
      </c>
      <c r="P24" s="25" t="s">
        <v>15</v>
      </c>
      <c r="Q24" s="25" t="s">
        <v>16</v>
      </c>
      <c r="T24" s="54" t="s">
        <v>3</v>
      </c>
      <c r="U24" s="55" t="s">
        <v>4</v>
      </c>
      <c r="V24" s="57" t="s">
        <v>5</v>
      </c>
      <c r="W24" s="58" t="s">
        <v>4</v>
      </c>
      <c r="X24" s="24" t="s">
        <v>6</v>
      </c>
      <c r="Y24" s="31" t="s">
        <v>7</v>
      </c>
      <c r="Z24" s="25" t="s">
        <v>8</v>
      </c>
      <c r="AA24" s="25" t="s">
        <v>9</v>
      </c>
      <c r="AB24" s="25" t="s">
        <v>10</v>
      </c>
      <c r="AC24" s="25" t="s">
        <v>11</v>
      </c>
      <c r="AD24" s="25" t="s">
        <v>12</v>
      </c>
      <c r="AE24" s="25" t="s">
        <v>13</v>
      </c>
      <c r="AF24" s="26" t="s">
        <v>14</v>
      </c>
      <c r="AG24" s="25" t="s">
        <v>15</v>
      </c>
      <c r="AH24" s="25" t="s">
        <v>16</v>
      </c>
    </row>
    <row r="25" spans="1:39" s="3" customFormat="1" ht="16.5" customHeight="1" x14ac:dyDescent="0.2">
      <c r="A25" s="2">
        <v>1</v>
      </c>
      <c r="B25" s="65" t="s">
        <v>82</v>
      </c>
      <c r="C25" s="46" t="s">
        <v>18</v>
      </c>
      <c r="D25" s="53">
        <v>2</v>
      </c>
      <c r="E25" s="15"/>
      <c r="F25" s="15"/>
      <c r="G25" s="45"/>
      <c r="H25" s="16"/>
      <c r="I25" s="13" t="s">
        <v>83</v>
      </c>
      <c r="J25" s="13" t="s">
        <v>84</v>
      </c>
      <c r="K25" s="13" t="s">
        <v>85</v>
      </c>
      <c r="L25" s="13" t="s">
        <v>86</v>
      </c>
      <c r="M25" s="13" t="s">
        <v>23</v>
      </c>
      <c r="N25" s="13" t="s">
        <v>24</v>
      </c>
      <c r="O25" s="13" t="str">
        <f>""</f>
        <v/>
      </c>
      <c r="P25" s="13" t="str">
        <f>"N"</f>
        <v>N</v>
      </c>
      <c r="Q25" s="13" t="s">
        <v>25</v>
      </c>
      <c r="R25" s="2">
        <v>1</v>
      </c>
      <c r="S25" s="65" t="s">
        <v>82</v>
      </c>
      <c r="T25" s="46" t="s">
        <v>18</v>
      </c>
      <c r="U25" s="53"/>
      <c r="V25" s="15"/>
      <c r="W25" s="15"/>
      <c r="X25" s="45"/>
      <c r="Y25" s="16"/>
      <c r="Z25" s="13" t="s">
        <v>87</v>
      </c>
      <c r="AA25" s="13" t="s">
        <v>88</v>
      </c>
      <c r="AB25" s="13" t="s">
        <v>68</v>
      </c>
      <c r="AC25" s="13" t="s">
        <v>89</v>
      </c>
      <c r="AD25" s="13" t="s">
        <v>23</v>
      </c>
      <c r="AE25" s="13" t="s">
        <v>24</v>
      </c>
      <c r="AF25" s="13" t="str">
        <f>""</f>
        <v/>
      </c>
      <c r="AG25" s="13" t="str">
        <f>""</f>
        <v/>
      </c>
      <c r="AH25" s="13" t="s">
        <v>25</v>
      </c>
    </row>
    <row r="26" spans="1:39" s="3" customFormat="1" ht="16.5" customHeight="1" x14ac:dyDescent="0.2">
      <c r="A26" s="2">
        <v>2</v>
      </c>
      <c r="B26" s="66"/>
      <c r="C26" s="46" t="s">
        <v>18</v>
      </c>
      <c r="D26" s="53">
        <v>1</v>
      </c>
      <c r="E26" s="15"/>
      <c r="F26" s="15"/>
      <c r="G26" s="45"/>
      <c r="H26" s="16"/>
      <c r="I26" s="13" t="s">
        <v>90</v>
      </c>
      <c r="J26" s="13" t="s">
        <v>91</v>
      </c>
      <c r="K26" s="13" t="s">
        <v>40</v>
      </c>
      <c r="L26" s="13" t="s">
        <v>92</v>
      </c>
      <c r="M26" s="13" t="s">
        <v>23</v>
      </c>
      <c r="N26" s="13" t="s">
        <v>24</v>
      </c>
      <c r="O26" s="13" t="str">
        <f>""</f>
        <v/>
      </c>
      <c r="P26" s="13" t="str">
        <f>"O"</f>
        <v>O</v>
      </c>
      <c r="Q26" s="13" t="s">
        <v>25</v>
      </c>
      <c r="R26" s="2">
        <v>2</v>
      </c>
      <c r="S26" s="66"/>
      <c r="T26" s="46" t="s">
        <v>18</v>
      </c>
      <c r="U26" s="53">
        <v>3</v>
      </c>
      <c r="V26" s="15"/>
      <c r="W26" s="15"/>
      <c r="X26" s="45"/>
      <c r="Y26" s="16"/>
      <c r="Z26" s="13" t="s">
        <v>93</v>
      </c>
      <c r="AA26" s="13" t="s">
        <v>94</v>
      </c>
      <c r="AB26" s="13" t="s">
        <v>85</v>
      </c>
      <c r="AC26" s="13" t="s">
        <v>95</v>
      </c>
      <c r="AD26" s="13" t="s">
        <v>23</v>
      </c>
      <c r="AE26" s="13" t="s">
        <v>24</v>
      </c>
      <c r="AF26" s="13" t="str">
        <f>""</f>
        <v/>
      </c>
      <c r="AG26" s="13" t="str">
        <f>""</f>
        <v/>
      </c>
      <c r="AH26" s="13" t="s">
        <v>25</v>
      </c>
    </row>
    <row r="27" spans="1:39" s="3" customFormat="1" ht="16.5" customHeight="1" x14ac:dyDescent="0.2">
      <c r="A27" s="2">
        <v>3</v>
      </c>
      <c r="B27" s="66"/>
      <c r="C27" s="53"/>
      <c r="D27" s="53">
        <v>3</v>
      </c>
      <c r="E27" s="15"/>
      <c r="F27" s="15"/>
      <c r="G27" s="45"/>
      <c r="H27" s="16"/>
      <c r="I27" s="13" t="s">
        <v>96</v>
      </c>
      <c r="J27" s="13" t="s">
        <v>97</v>
      </c>
      <c r="K27" s="13" t="s">
        <v>98</v>
      </c>
      <c r="L27" s="13" t="s">
        <v>99</v>
      </c>
      <c r="M27" s="13" t="s">
        <v>23</v>
      </c>
      <c r="N27" s="13" t="s">
        <v>24</v>
      </c>
      <c r="O27" s="13" t="str">
        <f>"N"</f>
        <v>N</v>
      </c>
      <c r="P27" s="13" t="s">
        <v>25</v>
      </c>
      <c r="Q27" s="13" t="s">
        <v>25</v>
      </c>
      <c r="R27" s="2">
        <v>3</v>
      </c>
      <c r="S27" s="66"/>
      <c r="T27" s="46" t="s">
        <v>18</v>
      </c>
      <c r="U27" s="53">
        <v>2</v>
      </c>
      <c r="V27" s="15"/>
      <c r="W27" s="15"/>
      <c r="X27" s="45"/>
      <c r="Y27" s="16"/>
      <c r="Z27" s="13" t="s">
        <v>100</v>
      </c>
      <c r="AA27" s="13" t="s">
        <v>101</v>
      </c>
      <c r="AB27" s="13" t="s">
        <v>48</v>
      </c>
      <c r="AC27" s="13" t="s">
        <v>102</v>
      </c>
      <c r="AD27" s="13" t="s">
        <v>23</v>
      </c>
      <c r="AE27" s="13" t="s">
        <v>50</v>
      </c>
      <c r="AF27" s="13" t="str">
        <f>""</f>
        <v/>
      </c>
      <c r="AG27" s="13" t="str">
        <f>"N"</f>
        <v>N</v>
      </c>
      <c r="AH27" s="13" t="s">
        <v>25</v>
      </c>
    </row>
    <row r="28" spans="1:39" s="3" customFormat="1" ht="16.5" customHeight="1" x14ac:dyDescent="0.2">
      <c r="A28" s="2">
        <v>4</v>
      </c>
      <c r="B28" s="66"/>
      <c r="C28" s="53"/>
      <c r="D28" s="53"/>
      <c r="E28" s="15"/>
      <c r="F28" s="15"/>
      <c r="G28" s="45"/>
      <c r="H28" s="16"/>
      <c r="I28" s="13"/>
      <c r="J28" s="13"/>
      <c r="K28" s="13"/>
      <c r="L28" s="13"/>
      <c r="M28" s="13"/>
      <c r="N28" s="13"/>
      <c r="O28" s="13"/>
      <c r="P28" s="13"/>
      <c r="Q28" s="13"/>
      <c r="R28" s="2">
        <v>4</v>
      </c>
      <c r="S28" s="66"/>
      <c r="T28" s="46" t="s">
        <v>18</v>
      </c>
      <c r="U28" s="53">
        <v>1</v>
      </c>
      <c r="V28" s="15"/>
      <c r="W28" s="15"/>
      <c r="X28" s="45"/>
      <c r="Y28" s="16"/>
      <c r="Z28" s="13" t="s">
        <v>103</v>
      </c>
      <c r="AA28" s="13" t="s">
        <v>104</v>
      </c>
      <c r="AB28" s="13" t="s">
        <v>105</v>
      </c>
      <c r="AC28" s="13" t="s">
        <v>106</v>
      </c>
      <c r="AD28" s="13" t="s">
        <v>23</v>
      </c>
      <c r="AE28" s="13" t="s">
        <v>24</v>
      </c>
      <c r="AF28" s="13" t="str">
        <f>""</f>
        <v/>
      </c>
      <c r="AG28" s="13" t="str">
        <f>""</f>
        <v/>
      </c>
      <c r="AH28" s="13" t="s">
        <v>25</v>
      </c>
    </row>
    <row r="29" spans="1:39" s="3" customFormat="1" ht="16.5" customHeight="1" x14ac:dyDescent="0.2">
      <c r="A29" s="2">
        <v>5</v>
      </c>
      <c r="B29" s="66"/>
      <c r="C29" s="53"/>
      <c r="D29" s="53"/>
      <c r="E29" s="15"/>
      <c r="F29" s="15"/>
      <c r="G29" s="45"/>
      <c r="H29" s="16"/>
      <c r="I29" s="13"/>
      <c r="J29" s="13"/>
      <c r="K29" s="13"/>
      <c r="L29" s="13"/>
      <c r="M29" s="13"/>
      <c r="N29" s="13"/>
      <c r="O29" s="13"/>
      <c r="P29" s="13"/>
      <c r="Q29" s="13"/>
      <c r="R29" s="2">
        <v>5</v>
      </c>
      <c r="S29" s="66"/>
      <c r="T29" s="53"/>
      <c r="U29" s="53"/>
      <c r="V29" s="15"/>
      <c r="W29" s="15"/>
      <c r="X29" s="45"/>
      <c r="Y29" s="16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9" s="3" customFormat="1" ht="16.5" customHeight="1" x14ac:dyDescent="0.2">
      <c r="A30" s="2">
        <v>6</v>
      </c>
      <c r="B30" s="66"/>
      <c r="C30" s="53"/>
      <c r="D30" s="53"/>
      <c r="E30" s="15"/>
      <c r="F30" s="15"/>
      <c r="G30" s="45"/>
      <c r="H30" s="16"/>
      <c r="I30" s="13"/>
      <c r="J30" s="13"/>
      <c r="K30" s="13"/>
      <c r="L30" s="13"/>
      <c r="M30" s="13"/>
      <c r="N30" s="13"/>
      <c r="O30" s="13"/>
      <c r="P30" s="13"/>
      <c r="Q30" s="13"/>
      <c r="R30" s="2">
        <v>6</v>
      </c>
      <c r="S30" s="66"/>
      <c r="T30" s="53"/>
      <c r="U30" s="53"/>
      <c r="V30" s="15"/>
      <c r="W30" s="15"/>
      <c r="X30" s="45"/>
      <c r="Y30" s="16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9" s="3" customFormat="1" ht="16.5" customHeight="1" x14ac:dyDescent="0.2">
      <c r="A31" s="2">
        <v>7</v>
      </c>
      <c r="B31" s="66"/>
      <c r="C31" s="15"/>
      <c r="D31" s="15"/>
      <c r="E31" s="15"/>
      <c r="F31" s="15"/>
      <c r="G31" s="4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">
        <v>7</v>
      </c>
      <c r="S31" s="66"/>
      <c r="T31" s="53"/>
      <c r="U31" s="53"/>
      <c r="V31" s="15"/>
      <c r="W31" s="15"/>
      <c r="X31" s="45"/>
      <c r="Y31" s="16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9" s="3" customFormat="1" ht="16.5" customHeight="1" x14ac:dyDescent="0.2">
      <c r="A32" s="2">
        <v>8</v>
      </c>
      <c r="B32" s="66"/>
      <c r="C32" s="15"/>
      <c r="D32" s="15"/>
      <c r="E32" s="15"/>
      <c r="F32" s="15"/>
      <c r="G32" s="4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">
        <v>8</v>
      </c>
      <c r="S32" s="66"/>
      <c r="T32" s="53"/>
      <c r="U32" s="53"/>
      <c r="V32" s="15"/>
      <c r="W32" s="15"/>
      <c r="X32" s="45"/>
      <c r="Y32" s="16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" customFormat="1" ht="16.5" customHeight="1" x14ac:dyDescent="0.2">
      <c r="A33" s="2">
        <v>9</v>
      </c>
      <c r="B33" s="66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">
        <v>9</v>
      </c>
      <c r="S33" s="66"/>
      <c r="T33" s="53"/>
      <c r="U33" s="53"/>
      <c r="V33" s="15"/>
      <c r="W33" s="15"/>
      <c r="X33" s="45"/>
      <c r="Y33" s="16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3" customFormat="1" ht="16.5" customHeight="1" x14ac:dyDescent="0.2">
      <c r="A34" s="2">
        <v>10</v>
      </c>
      <c r="B34" s="66"/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">
        <v>10</v>
      </c>
      <c r="S34" s="66"/>
      <c r="T34" s="53"/>
      <c r="U34" s="53"/>
      <c r="V34" s="15"/>
      <c r="W34" s="15"/>
      <c r="X34" s="45"/>
      <c r="Y34" s="16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s="3" customFormat="1" ht="16.5" customHeight="1" x14ac:dyDescent="0.2">
      <c r="A35" s="2">
        <v>11</v>
      </c>
      <c r="B35" s="66"/>
      <c r="C35" s="15"/>
      <c r="D35" s="15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">
        <v>11</v>
      </c>
      <c r="S35" s="66"/>
      <c r="T35" s="53"/>
      <c r="U35" s="53"/>
      <c r="V35" s="15"/>
      <c r="W35" s="15"/>
      <c r="X35" s="45"/>
      <c r="Y35" s="16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3" customFormat="1" ht="16.5" customHeight="1" x14ac:dyDescent="0.2">
      <c r="A36" s="2">
        <v>12</v>
      </c>
      <c r="B36" s="66"/>
      <c r="C36" s="15"/>
      <c r="D36" s="1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">
        <v>12</v>
      </c>
      <c r="S36" s="66"/>
      <c r="T36" s="53"/>
      <c r="U36" s="53"/>
      <c r="V36" s="15"/>
      <c r="W36" s="15"/>
      <c r="X36" s="45"/>
      <c r="Y36" s="16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3" customFormat="1" ht="16.5" customHeight="1" x14ac:dyDescent="0.2">
      <c r="A37" s="2">
        <v>13</v>
      </c>
      <c r="B37" s="66"/>
      <c r="C37" s="15"/>
      <c r="D37" s="15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">
        <v>13</v>
      </c>
      <c r="S37" s="66"/>
      <c r="T37" s="53"/>
      <c r="U37" s="53"/>
      <c r="V37" s="15"/>
      <c r="W37" s="15"/>
      <c r="X37" s="45"/>
      <c r="Y37" s="16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3" customFormat="1" ht="16.5" customHeight="1" x14ac:dyDescent="0.2">
      <c r="A38" s="2">
        <v>14</v>
      </c>
      <c r="B38" s="66"/>
      <c r="C38" s="15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2">
        <v>14</v>
      </c>
      <c r="S38" s="66"/>
      <c r="T38" s="53"/>
      <c r="U38" s="53"/>
      <c r="V38" s="15"/>
      <c r="W38" s="15"/>
      <c r="X38" s="45"/>
      <c r="Y38" s="16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3" customFormat="1" ht="16.5" customHeight="1" x14ac:dyDescent="0.2">
      <c r="A39" s="2">
        <v>15</v>
      </c>
      <c r="B39" s="6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2">
        <v>15</v>
      </c>
      <c r="S39" s="66"/>
      <c r="T39" s="53"/>
      <c r="U39" s="53"/>
      <c r="V39" s="15"/>
      <c r="W39" s="15"/>
      <c r="X39" s="45"/>
      <c r="Y39" s="16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2" customFormat="1" ht="25.5" x14ac:dyDescent="0.25">
      <c r="C40" s="54" t="s">
        <v>3</v>
      </c>
      <c r="D40" s="55" t="s">
        <v>4</v>
      </c>
      <c r="E40" s="57" t="s">
        <v>5</v>
      </c>
      <c r="F40" s="58" t="s">
        <v>4</v>
      </c>
      <c r="G40" s="24" t="s">
        <v>6</v>
      </c>
      <c r="H40" s="31" t="s">
        <v>7</v>
      </c>
      <c r="I40" s="25" t="s">
        <v>8</v>
      </c>
      <c r="J40" s="25" t="s">
        <v>9</v>
      </c>
      <c r="K40" s="25" t="s">
        <v>10</v>
      </c>
      <c r="L40" s="25" t="s">
        <v>11</v>
      </c>
      <c r="M40" s="25" t="s">
        <v>12</v>
      </c>
      <c r="N40" s="25" t="s">
        <v>13</v>
      </c>
      <c r="O40" s="26" t="s">
        <v>14</v>
      </c>
      <c r="P40" s="25" t="s">
        <v>15</v>
      </c>
      <c r="Q40" s="25" t="s">
        <v>16</v>
      </c>
      <c r="T40" s="54" t="s">
        <v>3</v>
      </c>
      <c r="U40" s="55" t="s">
        <v>4</v>
      </c>
      <c r="V40" s="57" t="s">
        <v>5</v>
      </c>
      <c r="W40" s="58" t="s">
        <v>4</v>
      </c>
      <c r="X40" s="24" t="s">
        <v>6</v>
      </c>
      <c r="Y40" s="31" t="s">
        <v>7</v>
      </c>
      <c r="Z40" s="25" t="s">
        <v>8</v>
      </c>
      <c r="AA40" s="25" t="s">
        <v>9</v>
      </c>
      <c r="AB40" s="25" t="s">
        <v>10</v>
      </c>
      <c r="AC40" s="25" t="s">
        <v>11</v>
      </c>
      <c r="AD40" s="25" t="s">
        <v>12</v>
      </c>
      <c r="AE40" s="25" t="s">
        <v>13</v>
      </c>
      <c r="AF40" s="26" t="s">
        <v>14</v>
      </c>
      <c r="AG40" s="25" t="s">
        <v>15</v>
      </c>
      <c r="AH40" s="25" t="s">
        <v>16</v>
      </c>
    </row>
    <row r="41" spans="1:34" s="2" customFormat="1" ht="16.5" customHeight="1" x14ac:dyDescent="0.2">
      <c r="A41" s="2">
        <v>1</v>
      </c>
      <c r="B41" s="65" t="s">
        <v>107</v>
      </c>
      <c r="C41" s="46" t="s">
        <v>18</v>
      </c>
      <c r="D41" s="53"/>
      <c r="E41" s="15"/>
      <c r="F41" s="15"/>
      <c r="G41" s="45"/>
      <c r="H41" s="16"/>
      <c r="I41" s="13" t="s">
        <v>108</v>
      </c>
      <c r="J41" s="13" t="s">
        <v>109</v>
      </c>
      <c r="K41" s="13" t="s">
        <v>48</v>
      </c>
      <c r="L41" s="13" t="s">
        <v>110</v>
      </c>
      <c r="M41" s="13" t="s">
        <v>23</v>
      </c>
      <c r="N41" s="13" t="s">
        <v>50</v>
      </c>
      <c r="O41" s="13" t="str">
        <f>""</f>
        <v/>
      </c>
      <c r="P41" s="13" t="str">
        <f>""</f>
        <v/>
      </c>
      <c r="Q41" s="13" t="s">
        <v>16</v>
      </c>
      <c r="R41" s="2">
        <v>1</v>
      </c>
      <c r="S41" s="65" t="s">
        <v>107</v>
      </c>
      <c r="T41" s="46" t="s">
        <v>18</v>
      </c>
      <c r="U41" s="53"/>
      <c r="V41" s="15"/>
      <c r="W41" s="15"/>
      <c r="X41" s="45"/>
      <c r="Y41" s="16"/>
      <c r="Z41" s="13" t="s">
        <v>111</v>
      </c>
      <c r="AA41" s="13" t="s">
        <v>112</v>
      </c>
      <c r="AB41" s="13" t="s">
        <v>48</v>
      </c>
      <c r="AC41" s="13" t="s">
        <v>113</v>
      </c>
      <c r="AD41" s="13" t="s">
        <v>23</v>
      </c>
      <c r="AE41" s="13" t="s">
        <v>50</v>
      </c>
      <c r="AF41" s="13" t="str">
        <f>""</f>
        <v/>
      </c>
      <c r="AG41" s="13" t="str">
        <f>""</f>
        <v/>
      </c>
      <c r="AH41" s="13" t="s">
        <v>16</v>
      </c>
    </row>
    <row r="42" spans="1:34" s="2" customFormat="1" ht="16.5" customHeight="1" x14ac:dyDescent="0.2">
      <c r="A42" s="2">
        <v>2</v>
      </c>
      <c r="B42" s="66"/>
      <c r="C42" s="46" t="s">
        <v>18</v>
      </c>
      <c r="D42" s="53">
        <v>4</v>
      </c>
      <c r="E42" s="15"/>
      <c r="F42" s="15"/>
      <c r="G42" s="45"/>
      <c r="H42" s="16"/>
      <c r="I42" s="13" t="s">
        <v>114</v>
      </c>
      <c r="J42" s="13" t="s">
        <v>115</v>
      </c>
      <c r="K42" s="13" t="s">
        <v>32</v>
      </c>
      <c r="L42" s="13" t="s">
        <v>116</v>
      </c>
      <c r="M42" s="13" t="s">
        <v>23</v>
      </c>
      <c r="N42" s="13" t="s">
        <v>24</v>
      </c>
      <c r="O42" s="13" t="str">
        <f>""</f>
        <v/>
      </c>
      <c r="P42" s="13" t="str">
        <f>"N"</f>
        <v>N</v>
      </c>
      <c r="Q42" s="13" t="s">
        <v>25</v>
      </c>
      <c r="R42" s="2">
        <v>2</v>
      </c>
      <c r="S42" s="66"/>
      <c r="T42" s="46" t="s">
        <v>18</v>
      </c>
      <c r="U42" s="53">
        <v>8</v>
      </c>
      <c r="V42" s="15"/>
      <c r="W42" s="15"/>
      <c r="X42" s="45"/>
      <c r="Y42" s="16"/>
      <c r="Z42" s="13" t="s">
        <v>117</v>
      </c>
      <c r="AA42" s="13" t="s">
        <v>118</v>
      </c>
      <c r="AB42" s="13" t="s">
        <v>32</v>
      </c>
      <c r="AC42" s="13" t="s">
        <v>119</v>
      </c>
      <c r="AD42" s="13" t="s">
        <v>23</v>
      </c>
      <c r="AE42" s="13" t="s">
        <v>24</v>
      </c>
      <c r="AF42" s="13" t="str">
        <f>""</f>
        <v/>
      </c>
      <c r="AG42" s="13" t="str">
        <f t="shared" ref="AG42:AG50" si="0">"N"</f>
        <v>N</v>
      </c>
      <c r="AH42" s="13" t="s">
        <v>25</v>
      </c>
    </row>
    <row r="43" spans="1:34" s="2" customFormat="1" ht="16.5" customHeight="1" x14ac:dyDescent="0.2">
      <c r="A43" s="2">
        <v>3</v>
      </c>
      <c r="B43" s="66"/>
      <c r="C43" s="46" t="s">
        <v>18</v>
      </c>
      <c r="D43" s="53">
        <v>2</v>
      </c>
      <c r="E43" s="15"/>
      <c r="F43" s="15"/>
      <c r="G43" s="45"/>
      <c r="H43" s="16"/>
      <c r="I43" s="13" t="s">
        <v>120</v>
      </c>
      <c r="J43" s="13" t="s">
        <v>109</v>
      </c>
      <c r="K43" s="13" t="s">
        <v>32</v>
      </c>
      <c r="L43" s="13" t="s">
        <v>121</v>
      </c>
      <c r="M43" s="13" t="s">
        <v>23</v>
      </c>
      <c r="N43" s="13" t="s">
        <v>24</v>
      </c>
      <c r="O43" s="13" t="str">
        <f>""</f>
        <v/>
      </c>
      <c r="P43" s="13" t="str">
        <f>"N"</f>
        <v>N</v>
      </c>
      <c r="Q43" s="13" t="s">
        <v>25</v>
      </c>
      <c r="R43" s="2">
        <v>3</v>
      </c>
      <c r="S43" s="66"/>
      <c r="T43" s="46" t="s">
        <v>18</v>
      </c>
      <c r="U43" s="53">
        <v>11</v>
      </c>
      <c r="V43" s="15"/>
      <c r="W43" s="15"/>
      <c r="X43" s="45"/>
      <c r="Y43" s="16"/>
      <c r="Z43" s="13" t="s">
        <v>122</v>
      </c>
      <c r="AA43" s="13" t="s">
        <v>123</v>
      </c>
      <c r="AB43" s="13" t="s">
        <v>32</v>
      </c>
      <c r="AC43" s="13" t="s">
        <v>124</v>
      </c>
      <c r="AD43" s="13" t="s">
        <v>23</v>
      </c>
      <c r="AE43" s="13" t="s">
        <v>24</v>
      </c>
      <c r="AF43" s="13" t="str">
        <f>""</f>
        <v/>
      </c>
      <c r="AG43" s="13" t="str">
        <f t="shared" si="0"/>
        <v>N</v>
      </c>
      <c r="AH43" s="13" t="s">
        <v>25</v>
      </c>
    </row>
    <row r="44" spans="1:34" s="2" customFormat="1" ht="16.5" customHeight="1" x14ac:dyDescent="0.2">
      <c r="A44" s="2">
        <v>4</v>
      </c>
      <c r="B44" s="66"/>
      <c r="C44" s="46" t="s">
        <v>18</v>
      </c>
      <c r="D44" s="53">
        <v>5</v>
      </c>
      <c r="E44" s="15"/>
      <c r="F44" s="15"/>
      <c r="G44" s="45"/>
      <c r="H44" s="16"/>
      <c r="I44" s="13" t="s">
        <v>125</v>
      </c>
      <c r="J44" s="13" t="s">
        <v>126</v>
      </c>
      <c r="K44" s="13" t="s">
        <v>32</v>
      </c>
      <c r="L44" s="13" t="s">
        <v>127</v>
      </c>
      <c r="M44" s="13" t="s">
        <v>23</v>
      </c>
      <c r="N44" s="13" t="s">
        <v>24</v>
      </c>
      <c r="O44" s="13" t="str">
        <f>""</f>
        <v/>
      </c>
      <c r="P44" s="13" t="str">
        <f>"N"</f>
        <v>N</v>
      </c>
      <c r="Q44" s="13" t="s">
        <v>25</v>
      </c>
      <c r="R44" s="2">
        <v>4</v>
      </c>
      <c r="S44" s="66"/>
      <c r="T44" s="46" t="s">
        <v>18</v>
      </c>
      <c r="U44" s="53">
        <v>7</v>
      </c>
      <c r="V44" s="15"/>
      <c r="W44" s="15"/>
      <c r="X44" s="45"/>
      <c r="Y44" s="16"/>
      <c r="Z44" s="13" t="s">
        <v>128</v>
      </c>
      <c r="AA44" s="13" t="s">
        <v>129</v>
      </c>
      <c r="AB44" s="13" t="s">
        <v>32</v>
      </c>
      <c r="AC44" s="13" t="s">
        <v>130</v>
      </c>
      <c r="AD44" s="13" t="s">
        <v>23</v>
      </c>
      <c r="AE44" s="13" t="s">
        <v>24</v>
      </c>
      <c r="AF44" s="13" t="str">
        <f>""</f>
        <v/>
      </c>
      <c r="AG44" s="13" t="str">
        <f t="shared" si="0"/>
        <v>N</v>
      </c>
      <c r="AH44" s="13" t="s">
        <v>25</v>
      </c>
    </row>
    <row r="45" spans="1:34" s="2" customFormat="1" ht="16.5" customHeight="1" x14ac:dyDescent="0.2">
      <c r="A45" s="2">
        <v>5</v>
      </c>
      <c r="B45" s="66"/>
      <c r="C45" s="46" t="s">
        <v>18</v>
      </c>
      <c r="D45" s="53">
        <v>1</v>
      </c>
      <c r="E45" s="15"/>
      <c r="F45" s="15"/>
      <c r="G45" s="45"/>
      <c r="H45" s="16"/>
      <c r="I45" s="13" t="s">
        <v>131</v>
      </c>
      <c r="J45" s="13" t="s">
        <v>132</v>
      </c>
      <c r="K45" s="13" t="s">
        <v>133</v>
      </c>
      <c r="L45" s="13" t="s">
        <v>134</v>
      </c>
      <c r="M45" s="13" t="s">
        <v>23</v>
      </c>
      <c r="N45" s="13" t="s">
        <v>50</v>
      </c>
      <c r="O45" s="13" t="str">
        <f>""</f>
        <v/>
      </c>
      <c r="P45" s="13" t="str">
        <f>"N"</f>
        <v>N</v>
      </c>
      <c r="Q45" s="13" t="s">
        <v>25</v>
      </c>
      <c r="R45" s="2">
        <v>5</v>
      </c>
      <c r="S45" s="66"/>
      <c r="T45" s="46" t="s">
        <v>18</v>
      </c>
      <c r="U45" s="53">
        <v>5</v>
      </c>
      <c r="V45" s="15"/>
      <c r="W45" s="15"/>
      <c r="X45" s="45"/>
      <c r="Y45" s="16"/>
      <c r="Z45" s="13" t="s">
        <v>135</v>
      </c>
      <c r="AA45" s="13" t="s">
        <v>136</v>
      </c>
      <c r="AB45" s="13" t="s">
        <v>32</v>
      </c>
      <c r="AC45" s="13" t="s">
        <v>137</v>
      </c>
      <c r="AD45" s="13" t="s">
        <v>23</v>
      </c>
      <c r="AE45" s="13" t="s">
        <v>24</v>
      </c>
      <c r="AF45" s="13" t="str">
        <f>""</f>
        <v/>
      </c>
      <c r="AG45" s="13" t="str">
        <f t="shared" si="0"/>
        <v>N</v>
      </c>
      <c r="AH45" s="13" t="s">
        <v>25</v>
      </c>
    </row>
    <row r="46" spans="1:34" s="2" customFormat="1" ht="16.5" customHeight="1" x14ac:dyDescent="0.2">
      <c r="A46" s="2">
        <v>6</v>
      </c>
      <c r="B46" s="66"/>
      <c r="C46" s="46" t="s">
        <v>18</v>
      </c>
      <c r="D46" s="53">
        <v>3</v>
      </c>
      <c r="E46" s="15"/>
      <c r="F46" s="15"/>
      <c r="G46" s="45"/>
      <c r="H46" s="16"/>
      <c r="I46" s="13" t="s">
        <v>138</v>
      </c>
      <c r="J46" s="13" t="s">
        <v>139</v>
      </c>
      <c r="K46" s="13" t="s">
        <v>32</v>
      </c>
      <c r="L46" s="13" t="s">
        <v>140</v>
      </c>
      <c r="M46" s="13" t="s">
        <v>23</v>
      </c>
      <c r="N46" s="13" t="s">
        <v>24</v>
      </c>
      <c r="O46" s="13" t="str">
        <f>"ML1E"</f>
        <v>ML1E</v>
      </c>
      <c r="P46" s="13" t="str">
        <f>"O"</f>
        <v>O</v>
      </c>
      <c r="Q46" s="13" t="s">
        <v>25</v>
      </c>
      <c r="R46" s="2">
        <v>6</v>
      </c>
      <c r="S46" s="66"/>
      <c r="T46" s="46" t="s">
        <v>18</v>
      </c>
      <c r="U46" s="53">
        <v>2</v>
      </c>
      <c r="V46" s="15"/>
      <c r="W46" s="15"/>
      <c r="X46" s="45"/>
      <c r="Y46" s="16"/>
      <c r="Z46" s="13" t="s">
        <v>141</v>
      </c>
      <c r="AA46" s="13" t="s">
        <v>142</v>
      </c>
      <c r="AB46" s="13" t="s">
        <v>48</v>
      </c>
      <c r="AC46" s="13" t="s">
        <v>143</v>
      </c>
      <c r="AD46" s="13" t="s">
        <v>23</v>
      </c>
      <c r="AE46" s="13" t="s">
        <v>50</v>
      </c>
      <c r="AF46" s="13" t="str">
        <f>""</f>
        <v/>
      </c>
      <c r="AG46" s="13" t="str">
        <f t="shared" si="0"/>
        <v>N</v>
      </c>
      <c r="AH46" s="13" t="s">
        <v>25</v>
      </c>
    </row>
    <row r="47" spans="1:34" s="2" customFormat="1" ht="16.5" customHeight="1" x14ac:dyDescent="0.2">
      <c r="A47" s="2">
        <v>7</v>
      </c>
      <c r="B47" s="66"/>
      <c r="C47" s="53"/>
      <c r="D47" s="53"/>
      <c r="E47" s="15"/>
      <c r="F47" s="15"/>
      <c r="G47" s="45"/>
      <c r="H47" s="16"/>
      <c r="I47" s="13"/>
      <c r="J47" s="13"/>
      <c r="K47" s="13"/>
      <c r="L47" s="13"/>
      <c r="M47" s="13"/>
      <c r="N47" s="13"/>
      <c r="O47" s="13"/>
      <c r="P47" s="13"/>
      <c r="Q47" s="13"/>
      <c r="R47" s="2">
        <v>7</v>
      </c>
      <c r="S47" s="66"/>
      <c r="T47" s="46" t="s">
        <v>18</v>
      </c>
      <c r="U47" s="53">
        <v>12</v>
      </c>
      <c r="V47" s="15"/>
      <c r="W47" s="15"/>
      <c r="X47" s="45"/>
      <c r="Y47" s="16"/>
      <c r="Z47" s="13" t="s">
        <v>144</v>
      </c>
      <c r="AA47" s="13" t="s">
        <v>145</v>
      </c>
      <c r="AB47" s="13" t="s">
        <v>32</v>
      </c>
      <c r="AC47" s="13" t="s">
        <v>146</v>
      </c>
      <c r="AD47" s="13" t="s">
        <v>23</v>
      </c>
      <c r="AE47" s="13" t="s">
        <v>24</v>
      </c>
      <c r="AF47" s="13" t="str">
        <f>""</f>
        <v/>
      </c>
      <c r="AG47" s="13" t="str">
        <f t="shared" si="0"/>
        <v>N</v>
      </c>
      <c r="AH47" s="13" t="s">
        <v>25</v>
      </c>
    </row>
    <row r="48" spans="1:34" s="2" customFormat="1" ht="16.5" customHeight="1" x14ac:dyDescent="0.2">
      <c r="A48" s="2">
        <v>8</v>
      </c>
      <c r="B48" s="66"/>
      <c r="C48" s="53"/>
      <c r="D48" s="53"/>
      <c r="E48" s="15"/>
      <c r="F48" s="15"/>
      <c r="G48" s="45"/>
      <c r="H48" s="16"/>
      <c r="I48" s="13"/>
      <c r="J48" s="13"/>
      <c r="K48" s="13"/>
      <c r="L48" s="13"/>
      <c r="M48" s="13"/>
      <c r="N48" s="13"/>
      <c r="O48" s="13"/>
      <c r="P48" s="13"/>
      <c r="Q48" s="13"/>
      <c r="R48" s="2">
        <v>8</v>
      </c>
      <c r="S48" s="66"/>
      <c r="T48" s="46" t="s">
        <v>18</v>
      </c>
      <c r="U48" s="53">
        <v>3</v>
      </c>
      <c r="V48" s="15"/>
      <c r="W48" s="15"/>
      <c r="X48" s="45"/>
      <c r="Y48" s="16"/>
      <c r="Z48" s="13" t="s">
        <v>147</v>
      </c>
      <c r="AA48" s="13" t="s">
        <v>112</v>
      </c>
      <c r="AB48" s="13" t="s">
        <v>148</v>
      </c>
      <c r="AC48" s="13" t="s">
        <v>149</v>
      </c>
      <c r="AD48" s="13" t="s">
        <v>23</v>
      </c>
      <c r="AE48" s="13" t="s">
        <v>24</v>
      </c>
      <c r="AF48" s="13" t="str">
        <f>""</f>
        <v/>
      </c>
      <c r="AG48" s="13" t="str">
        <f t="shared" si="0"/>
        <v>N</v>
      </c>
      <c r="AH48" s="13" t="s">
        <v>25</v>
      </c>
    </row>
    <row r="49" spans="1:34" s="2" customFormat="1" ht="16.5" customHeight="1" x14ac:dyDescent="0.2">
      <c r="A49" s="2">
        <v>9</v>
      </c>
      <c r="B49" s="66"/>
      <c r="C49" s="53"/>
      <c r="D49" s="53"/>
      <c r="E49" s="15"/>
      <c r="F49" s="15"/>
      <c r="G49" s="45"/>
      <c r="H49" s="16"/>
      <c r="I49" s="13"/>
      <c r="J49" s="13"/>
      <c r="K49" s="13"/>
      <c r="L49" s="13"/>
      <c r="M49" s="13"/>
      <c r="N49" s="13"/>
      <c r="O49" s="13"/>
      <c r="P49" s="13"/>
      <c r="Q49" s="13"/>
      <c r="R49" s="2">
        <v>9</v>
      </c>
      <c r="S49" s="66"/>
      <c r="T49" s="46" t="s">
        <v>18</v>
      </c>
      <c r="U49" s="53">
        <v>10</v>
      </c>
      <c r="V49" s="15"/>
      <c r="W49" s="15"/>
      <c r="X49" s="45"/>
      <c r="Y49" s="16"/>
      <c r="Z49" s="13" t="s">
        <v>150</v>
      </c>
      <c r="AA49" s="13" t="s">
        <v>123</v>
      </c>
      <c r="AB49" s="13" t="s">
        <v>85</v>
      </c>
      <c r="AC49" s="13" t="s">
        <v>151</v>
      </c>
      <c r="AD49" s="13" t="s">
        <v>23</v>
      </c>
      <c r="AE49" s="13" t="s">
        <v>24</v>
      </c>
      <c r="AF49" s="13" t="str">
        <f>""</f>
        <v/>
      </c>
      <c r="AG49" s="13" t="str">
        <f t="shared" si="0"/>
        <v>N</v>
      </c>
      <c r="AH49" s="13" t="s">
        <v>25</v>
      </c>
    </row>
    <row r="50" spans="1:34" s="2" customFormat="1" ht="16.5" customHeight="1" x14ac:dyDescent="0.2">
      <c r="A50" s="2">
        <v>10</v>
      </c>
      <c r="B50" s="66"/>
      <c r="C50" s="53"/>
      <c r="D50" s="53"/>
      <c r="E50" s="15"/>
      <c r="F50" s="15"/>
      <c r="G50" s="45"/>
      <c r="H50" s="16"/>
      <c r="I50" s="13"/>
      <c r="J50" s="13"/>
      <c r="K50" s="13"/>
      <c r="L50" s="13"/>
      <c r="M50" s="13"/>
      <c r="N50" s="13"/>
      <c r="O50" s="13"/>
      <c r="P50" s="13"/>
      <c r="Q50" s="13"/>
      <c r="R50" s="2">
        <v>10</v>
      </c>
      <c r="S50" s="66"/>
      <c r="T50" s="46" t="s">
        <v>18</v>
      </c>
      <c r="U50" s="53"/>
      <c r="V50" s="15"/>
      <c r="W50" s="15"/>
      <c r="X50" s="45"/>
      <c r="Y50" s="16"/>
      <c r="Z50" s="13" t="s">
        <v>152</v>
      </c>
      <c r="AA50" s="13" t="s">
        <v>153</v>
      </c>
      <c r="AB50" s="13" t="s">
        <v>85</v>
      </c>
      <c r="AC50" s="13" t="s">
        <v>154</v>
      </c>
      <c r="AD50" s="13" t="s">
        <v>23</v>
      </c>
      <c r="AE50" s="13" t="s">
        <v>24</v>
      </c>
      <c r="AF50" s="13" t="str">
        <f>""</f>
        <v/>
      </c>
      <c r="AG50" s="13" t="str">
        <f t="shared" si="0"/>
        <v>N</v>
      </c>
      <c r="AH50" s="13" t="s">
        <v>25</v>
      </c>
    </row>
    <row r="51" spans="1:34" s="2" customFormat="1" ht="16.5" customHeight="1" x14ac:dyDescent="0.2">
      <c r="A51" s="2">
        <v>11</v>
      </c>
      <c r="B51" s="66"/>
      <c r="C51" s="53"/>
      <c r="D51" s="53"/>
      <c r="E51" s="15"/>
      <c r="F51" s="15"/>
      <c r="G51" s="45"/>
      <c r="H51" s="16"/>
      <c r="I51" s="13"/>
      <c r="J51" s="13"/>
      <c r="K51" s="13"/>
      <c r="L51" s="13"/>
      <c r="M51" s="13"/>
      <c r="N51" s="13"/>
      <c r="O51" s="13"/>
      <c r="P51" s="13"/>
      <c r="Q51" s="13"/>
      <c r="R51" s="2">
        <v>11</v>
      </c>
      <c r="S51" s="66"/>
      <c r="T51" s="46" t="s">
        <v>18</v>
      </c>
      <c r="U51" s="53">
        <v>1</v>
      </c>
      <c r="V51" s="15"/>
      <c r="W51" s="15"/>
      <c r="X51" s="45"/>
      <c r="Y51" s="16"/>
      <c r="Z51" s="13" t="s">
        <v>155</v>
      </c>
      <c r="AA51" s="13" t="s">
        <v>156</v>
      </c>
      <c r="AB51" s="13" t="s">
        <v>85</v>
      </c>
      <c r="AC51" s="13" t="s">
        <v>157</v>
      </c>
      <c r="AD51" s="13" t="s">
        <v>23</v>
      </c>
      <c r="AE51" s="13" t="s">
        <v>24</v>
      </c>
      <c r="AF51" s="13" t="str">
        <f>""</f>
        <v/>
      </c>
      <c r="AG51" s="13" t="str">
        <f>""</f>
        <v/>
      </c>
      <c r="AH51" s="13" t="s">
        <v>25</v>
      </c>
    </row>
    <row r="52" spans="1:34" s="2" customFormat="1" ht="16.5" customHeight="1" x14ac:dyDescent="0.2">
      <c r="A52" s="2">
        <v>12</v>
      </c>
      <c r="B52" s="66"/>
      <c r="C52" s="53"/>
      <c r="D52" s="53"/>
      <c r="E52" s="15"/>
      <c r="F52" s="15"/>
      <c r="G52" s="45"/>
      <c r="H52" s="16"/>
      <c r="I52" s="13"/>
      <c r="J52" s="13"/>
      <c r="K52" s="13"/>
      <c r="L52" s="13"/>
      <c r="M52" s="13"/>
      <c r="N52" s="13"/>
      <c r="O52" s="13"/>
      <c r="P52" s="13"/>
      <c r="Q52" s="13"/>
      <c r="R52" s="2">
        <v>12</v>
      </c>
      <c r="S52" s="66"/>
      <c r="T52" s="46" t="s">
        <v>18</v>
      </c>
      <c r="U52" s="53">
        <v>6</v>
      </c>
      <c r="V52" s="15"/>
      <c r="W52" s="15"/>
      <c r="X52" s="45"/>
      <c r="Y52" s="16"/>
      <c r="Z52" s="13" t="s">
        <v>158</v>
      </c>
      <c r="AA52" s="13" t="s">
        <v>159</v>
      </c>
      <c r="AB52" s="13" t="s">
        <v>160</v>
      </c>
      <c r="AC52" s="13" t="s">
        <v>161</v>
      </c>
      <c r="AD52" s="13" t="s">
        <v>23</v>
      </c>
      <c r="AE52" s="13" t="s">
        <v>24</v>
      </c>
      <c r="AF52" s="13" t="str">
        <f>"122900"</f>
        <v>122900</v>
      </c>
      <c r="AG52" s="13" t="str">
        <f>"N"</f>
        <v>N</v>
      </c>
      <c r="AH52" s="13" t="s">
        <v>25</v>
      </c>
    </row>
    <row r="53" spans="1:34" s="2" customFormat="1" ht="16.5" customHeight="1" x14ac:dyDescent="0.2">
      <c r="A53" s="2">
        <v>13</v>
      </c>
      <c r="B53" s="66"/>
      <c r="C53" s="53"/>
      <c r="D53" s="53"/>
      <c r="E53" s="15"/>
      <c r="F53" s="15"/>
      <c r="G53" s="45"/>
      <c r="H53" s="16"/>
      <c r="I53" s="13"/>
      <c r="J53" s="13"/>
      <c r="K53" s="13"/>
      <c r="L53" s="13"/>
      <c r="M53" s="13"/>
      <c r="N53" s="13"/>
      <c r="O53" s="13"/>
      <c r="P53" s="13"/>
      <c r="Q53" s="13"/>
      <c r="R53" s="2">
        <v>13</v>
      </c>
      <c r="S53" s="66"/>
      <c r="T53" s="46" t="s">
        <v>18</v>
      </c>
      <c r="U53" s="53">
        <v>9</v>
      </c>
      <c r="V53" s="15"/>
      <c r="W53" s="15"/>
      <c r="X53" s="45"/>
      <c r="Y53" s="16"/>
      <c r="Z53" s="13" t="s">
        <v>162</v>
      </c>
      <c r="AA53" s="13" t="s">
        <v>163</v>
      </c>
      <c r="AB53" s="13" t="s">
        <v>32</v>
      </c>
      <c r="AC53" s="13" t="s">
        <v>164</v>
      </c>
      <c r="AD53" s="13" t="s">
        <v>23</v>
      </c>
      <c r="AE53" s="13" t="s">
        <v>24</v>
      </c>
      <c r="AF53" s="13" t="str">
        <f>""</f>
        <v/>
      </c>
      <c r="AG53" s="13" t="str">
        <f>""</f>
        <v/>
      </c>
      <c r="AH53" s="13" t="s">
        <v>25</v>
      </c>
    </row>
    <row r="54" spans="1:34" s="2" customFormat="1" ht="16.5" customHeight="1" x14ac:dyDescent="0.2">
      <c r="A54" s="2">
        <v>14</v>
      </c>
      <c r="B54" s="66"/>
      <c r="C54" s="53"/>
      <c r="D54" s="53"/>
      <c r="E54" s="15"/>
      <c r="F54" s="15"/>
      <c r="G54" s="45"/>
      <c r="H54" s="16"/>
      <c r="I54" s="13"/>
      <c r="J54" s="13"/>
      <c r="K54" s="13"/>
      <c r="L54" s="13"/>
      <c r="M54" s="13"/>
      <c r="N54" s="13"/>
      <c r="O54" s="13"/>
      <c r="P54" s="13"/>
      <c r="Q54" s="13"/>
      <c r="R54" s="2">
        <v>14</v>
      </c>
      <c r="S54" s="66"/>
      <c r="T54" s="46" t="s">
        <v>18</v>
      </c>
      <c r="U54" s="53">
        <v>4</v>
      </c>
      <c r="V54" s="15"/>
      <c r="W54" s="15"/>
      <c r="X54" s="45"/>
      <c r="Y54" s="16"/>
      <c r="Z54" s="13" t="s">
        <v>165</v>
      </c>
      <c r="AA54" s="13" t="s">
        <v>166</v>
      </c>
      <c r="AB54" s="13" t="s">
        <v>85</v>
      </c>
      <c r="AC54" s="13" t="s">
        <v>167</v>
      </c>
      <c r="AD54" s="13" t="s">
        <v>23</v>
      </c>
      <c r="AE54" s="13" t="s">
        <v>24</v>
      </c>
      <c r="AF54" s="13" t="str">
        <f>""</f>
        <v/>
      </c>
      <c r="AG54" s="13" t="str">
        <f>""</f>
        <v/>
      </c>
      <c r="AH54" s="13" t="s">
        <v>25</v>
      </c>
    </row>
    <row r="55" spans="1:34" s="2" customFormat="1" ht="16.5" customHeight="1" x14ac:dyDescent="0.2">
      <c r="A55" s="2">
        <v>15</v>
      </c>
      <c r="B55" s="66"/>
      <c r="C55" s="15"/>
      <c r="D55" s="15"/>
      <c r="E55" s="15"/>
      <c r="F55" s="15"/>
      <c r="G55" s="16"/>
      <c r="H55" s="16"/>
      <c r="I55" s="13"/>
      <c r="J55" s="13"/>
      <c r="K55" s="13"/>
      <c r="L55" s="13"/>
      <c r="M55" s="13"/>
      <c r="N55" s="13"/>
      <c r="O55" s="13"/>
      <c r="P55" s="13"/>
      <c r="Q55" s="13"/>
      <c r="R55" s="2">
        <v>15</v>
      </c>
      <c r="S55" s="66"/>
      <c r="T55" s="53"/>
      <c r="U55" s="53"/>
      <c r="V55" s="15"/>
      <c r="W55" s="15"/>
      <c r="X55" s="45"/>
      <c r="Y55" s="16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s="2" customFormat="1" ht="23.25" x14ac:dyDescent="0.35">
      <c r="A56" s="63" t="s">
        <v>168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</sheetData>
  <sortState xmlns:xlrd2="http://schemas.microsoft.com/office/spreadsheetml/2017/richdata2" ref="T13:AH23">
    <sortCondition ref="X13:X23"/>
  </sortState>
  <mergeCells count="11">
    <mergeCell ref="B1:Q1"/>
    <mergeCell ref="B2:Q2"/>
    <mergeCell ref="A56:AH56"/>
    <mergeCell ref="T1:AH1"/>
    <mergeCell ref="T2:AH2"/>
    <mergeCell ref="B4:B19"/>
    <mergeCell ref="S4:S19"/>
    <mergeCell ref="B25:B39"/>
    <mergeCell ref="S25:S39"/>
    <mergeCell ref="B41:B55"/>
    <mergeCell ref="S41:S55"/>
  </mergeCells>
  <pageMargins left="0.15748031496062992" right="0.15748031496062992" top="0.19685039370078741" bottom="0.19685039370078741" header="0.19685039370078741" footer="0.19685039370078741"/>
  <pageSetup paperSize="9" scale="59" orientation="landscape" r:id="rId1"/>
  <headerFooter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  <pageSetUpPr fitToPage="1"/>
  </sheetPr>
  <dimension ref="A1:P65"/>
  <sheetViews>
    <sheetView workbookViewId="0">
      <selection activeCell="L15" sqref="L15"/>
    </sheetView>
  </sheetViews>
  <sheetFormatPr baseColWidth="10" defaultColWidth="78.42578125" defaultRowHeight="15" x14ac:dyDescent="0.25"/>
  <cols>
    <col min="1" max="1" width="13" style="23" customWidth="1"/>
    <col min="2" max="2" width="5.85546875" style="23" bestFit="1" customWidth="1"/>
    <col min="3" max="3" width="5.28515625" style="23" bestFit="1" customWidth="1"/>
    <col min="4" max="4" width="21.28515625" customWidth="1"/>
    <col min="5" max="5" width="10.5703125" customWidth="1"/>
    <col min="6" max="6" width="30.140625" customWidth="1"/>
    <col min="7" max="8" width="13.28515625" customWidth="1"/>
    <col min="9" max="9" width="16.5703125" customWidth="1"/>
    <col min="10" max="10" width="9.28515625" customWidth="1"/>
    <col min="11" max="15" width="13.5703125" customWidth="1"/>
  </cols>
  <sheetData>
    <row r="1" spans="1:10" ht="28.5" x14ac:dyDescent="0.2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8" customFormat="1" ht="29.25" thickBot="1" x14ac:dyDescent="0.3">
      <c r="A2" s="73" t="s">
        <v>169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6.25" thickBot="1" x14ac:dyDescent="0.3">
      <c r="B3" s="27" t="s">
        <v>170</v>
      </c>
      <c r="C3" s="32" t="s">
        <v>7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13</v>
      </c>
      <c r="I3" s="27" t="s">
        <v>171</v>
      </c>
      <c r="J3" s="28" t="s">
        <v>172</v>
      </c>
    </row>
    <row r="4" spans="1:10" ht="15" customHeight="1" x14ac:dyDescent="0.25">
      <c r="A4" s="74" t="s">
        <v>23</v>
      </c>
      <c r="B4" s="81"/>
      <c r="C4" s="70"/>
      <c r="D4" s="18"/>
      <c r="E4" s="18"/>
      <c r="F4" s="18"/>
      <c r="G4" s="18"/>
      <c r="H4" s="18"/>
      <c r="I4" s="18"/>
      <c r="J4" s="19"/>
    </row>
    <row r="5" spans="1:10" x14ac:dyDescent="0.25">
      <c r="A5" s="75"/>
      <c r="B5" s="82"/>
      <c r="C5" s="71"/>
      <c r="D5" s="17"/>
      <c r="E5" s="17"/>
      <c r="F5" s="17"/>
      <c r="G5" s="17"/>
      <c r="H5" s="33"/>
      <c r="I5" s="14"/>
      <c r="J5" s="40"/>
    </row>
    <row r="6" spans="1:10" x14ac:dyDescent="0.25">
      <c r="A6" s="75"/>
      <c r="B6" s="82"/>
      <c r="C6" s="71"/>
      <c r="D6" s="13"/>
      <c r="E6" s="13"/>
      <c r="F6" s="13"/>
      <c r="G6" s="13"/>
      <c r="H6" s="13"/>
      <c r="I6" s="13"/>
      <c r="J6" s="20"/>
    </row>
    <row r="7" spans="1:10" ht="15.75" thickBot="1" x14ac:dyDescent="0.3">
      <c r="A7" s="75"/>
      <c r="B7" s="82"/>
      <c r="C7" s="71"/>
      <c r="D7" s="13"/>
      <c r="E7" s="13"/>
      <c r="F7" s="13"/>
      <c r="G7" s="13"/>
      <c r="H7" s="13"/>
      <c r="I7" s="13"/>
      <c r="J7" s="20"/>
    </row>
    <row r="8" spans="1:10" x14ac:dyDescent="0.25">
      <c r="A8" s="75"/>
      <c r="B8" s="81"/>
      <c r="C8" s="67"/>
      <c r="D8" s="18"/>
      <c r="E8" s="18"/>
      <c r="F8" s="18"/>
      <c r="G8" s="18"/>
      <c r="H8" s="18"/>
      <c r="I8" s="41"/>
      <c r="J8" s="42"/>
    </row>
    <row r="9" spans="1:10" x14ac:dyDescent="0.25">
      <c r="A9" s="75"/>
      <c r="B9" s="82"/>
      <c r="C9" s="68"/>
      <c r="D9" s="13"/>
      <c r="E9" s="13"/>
      <c r="F9" s="13"/>
      <c r="G9" s="13"/>
      <c r="H9" s="13"/>
      <c r="I9" s="13"/>
      <c r="J9" s="20"/>
    </row>
    <row r="10" spans="1:10" x14ac:dyDescent="0.25">
      <c r="A10" s="75"/>
      <c r="B10" s="82"/>
      <c r="C10" s="68"/>
      <c r="D10" s="13"/>
      <c r="E10" s="13"/>
      <c r="F10" s="13"/>
      <c r="G10" s="13"/>
      <c r="H10" s="13"/>
      <c r="I10" s="13"/>
      <c r="J10" s="20"/>
    </row>
    <row r="11" spans="1:10" ht="15.75" thickBot="1" x14ac:dyDescent="0.3">
      <c r="A11" s="75"/>
      <c r="B11" s="82"/>
      <c r="C11" s="68"/>
      <c r="D11" s="13"/>
      <c r="E11" s="13"/>
      <c r="F11" s="13"/>
      <c r="G11" s="13"/>
      <c r="H11" s="13"/>
      <c r="I11" s="13"/>
      <c r="J11" s="20"/>
    </row>
    <row r="12" spans="1:10" ht="26.25" thickBot="1" x14ac:dyDescent="0.3">
      <c r="B12" s="27" t="s">
        <v>170</v>
      </c>
      <c r="C12" s="32" t="s">
        <v>7</v>
      </c>
      <c r="D12" s="27" t="s">
        <v>8</v>
      </c>
      <c r="E12" s="27" t="s">
        <v>9</v>
      </c>
      <c r="F12" s="27" t="s">
        <v>10</v>
      </c>
      <c r="G12" s="27" t="s">
        <v>11</v>
      </c>
      <c r="H12" s="27" t="s">
        <v>13</v>
      </c>
      <c r="I12" s="27" t="s">
        <v>171</v>
      </c>
      <c r="J12" s="28" t="s">
        <v>172</v>
      </c>
    </row>
    <row r="13" spans="1:10" x14ac:dyDescent="0.25">
      <c r="A13" s="84" t="s">
        <v>173</v>
      </c>
      <c r="B13" s="81"/>
      <c r="C13" s="67"/>
      <c r="D13" s="18"/>
      <c r="E13" s="18"/>
      <c r="F13" s="18"/>
      <c r="G13" s="18"/>
      <c r="H13" s="18"/>
      <c r="I13" s="18"/>
      <c r="J13" s="19"/>
    </row>
    <row r="14" spans="1:10" x14ac:dyDescent="0.25">
      <c r="A14" s="85"/>
      <c r="B14" s="82"/>
      <c r="C14" s="68"/>
      <c r="D14" s="13"/>
      <c r="E14" s="13"/>
      <c r="F14" s="13"/>
      <c r="G14" s="13"/>
      <c r="H14" s="13"/>
      <c r="I14" s="13"/>
      <c r="J14" s="20"/>
    </row>
    <row r="15" spans="1:10" x14ac:dyDescent="0.25">
      <c r="A15" s="85"/>
      <c r="B15" s="82"/>
      <c r="C15" s="68"/>
      <c r="D15" s="13"/>
      <c r="E15" s="13"/>
      <c r="F15" s="13"/>
      <c r="G15" s="13"/>
      <c r="H15" s="13"/>
      <c r="I15" s="13"/>
      <c r="J15" s="20"/>
    </row>
    <row r="16" spans="1:10" x14ac:dyDescent="0.25">
      <c r="A16" s="85"/>
      <c r="B16" s="82"/>
      <c r="C16" s="68"/>
      <c r="D16" s="13"/>
      <c r="E16" s="13"/>
      <c r="F16" s="13"/>
      <c r="G16" s="13"/>
      <c r="H16" s="13"/>
      <c r="I16" s="13"/>
      <c r="J16" s="20"/>
    </row>
    <row r="17" spans="1:10" ht="26.25" thickBot="1" x14ac:dyDescent="0.3">
      <c r="B17" s="38" t="s">
        <v>170</v>
      </c>
      <c r="C17" s="36" t="s">
        <v>7</v>
      </c>
      <c r="D17" s="38" t="s">
        <v>8</v>
      </c>
      <c r="E17" s="38" t="s">
        <v>9</v>
      </c>
      <c r="F17" s="38" t="s">
        <v>10</v>
      </c>
      <c r="G17" s="38" t="s">
        <v>11</v>
      </c>
      <c r="H17" s="38" t="s">
        <v>13</v>
      </c>
      <c r="I17" s="38" t="s">
        <v>171</v>
      </c>
      <c r="J17" s="39" t="s">
        <v>172</v>
      </c>
    </row>
    <row r="18" spans="1:10" x14ac:dyDescent="0.25">
      <c r="A18" s="84" t="s">
        <v>174</v>
      </c>
      <c r="B18" s="81"/>
      <c r="C18" s="70"/>
      <c r="D18" s="18"/>
      <c r="E18" s="18"/>
      <c r="F18" s="18"/>
      <c r="G18" s="18"/>
      <c r="H18" s="18"/>
      <c r="I18" s="18"/>
      <c r="J18" s="19"/>
    </row>
    <row r="19" spans="1:10" x14ac:dyDescent="0.25">
      <c r="A19" s="85"/>
      <c r="B19" s="82"/>
      <c r="C19" s="71"/>
      <c r="D19" s="13"/>
      <c r="E19" s="13"/>
      <c r="F19" s="13"/>
      <c r="G19" s="13"/>
      <c r="H19" s="13"/>
      <c r="I19" s="13"/>
      <c r="J19" s="20"/>
    </row>
    <row r="20" spans="1:10" x14ac:dyDescent="0.25">
      <c r="A20" s="85"/>
      <c r="B20" s="82"/>
      <c r="C20" s="71"/>
      <c r="D20" s="13"/>
      <c r="E20" s="13"/>
      <c r="F20" s="13"/>
      <c r="G20" s="13"/>
      <c r="H20" s="13"/>
      <c r="I20" s="13"/>
      <c r="J20" s="20"/>
    </row>
    <row r="21" spans="1:10" ht="15.75" thickBot="1" x14ac:dyDescent="0.3">
      <c r="A21" s="85"/>
      <c r="B21" s="83"/>
      <c r="C21" s="72"/>
      <c r="D21" s="21"/>
      <c r="E21" s="21"/>
      <c r="F21" s="21"/>
      <c r="G21" s="21"/>
      <c r="H21" s="21"/>
      <c r="I21" s="21"/>
      <c r="J21" s="22"/>
    </row>
    <row r="22" spans="1:10" x14ac:dyDescent="0.25">
      <c r="A22" s="85"/>
      <c r="B22" s="90"/>
      <c r="C22" s="67"/>
      <c r="D22" s="18"/>
      <c r="E22" s="18"/>
      <c r="F22" s="18"/>
      <c r="G22" s="18"/>
      <c r="H22" s="18"/>
      <c r="I22" s="18"/>
      <c r="J22" s="19"/>
    </row>
    <row r="23" spans="1:10" x14ac:dyDescent="0.25">
      <c r="A23" s="85"/>
      <c r="B23" s="91"/>
      <c r="C23" s="68"/>
      <c r="D23" s="13"/>
      <c r="E23" s="13"/>
      <c r="F23" s="13"/>
      <c r="G23" s="13"/>
      <c r="H23" s="13"/>
      <c r="I23" s="13"/>
      <c r="J23" s="20"/>
    </row>
    <row r="24" spans="1:10" x14ac:dyDescent="0.25">
      <c r="A24" s="85"/>
      <c r="B24" s="91"/>
      <c r="C24" s="68"/>
      <c r="D24" s="13"/>
      <c r="E24" s="13"/>
      <c r="F24" s="13"/>
      <c r="G24" s="13"/>
      <c r="H24" s="13"/>
      <c r="I24" s="13"/>
      <c r="J24" s="20"/>
    </row>
    <row r="25" spans="1:10" ht="15.75" thickBot="1" x14ac:dyDescent="0.3">
      <c r="A25" s="86"/>
      <c r="B25" s="92"/>
      <c r="C25" s="69"/>
      <c r="D25" s="21"/>
      <c r="E25" s="21"/>
      <c r="F25" s="21"/>
      <c r="G25" s="21"/>
      <c r="H25" s="21"/>
      <c r="I25" s="21"/>
      <c r="J25" s="22"/>
    </row>
    <row r="26" spans="1:10" ht="15.75" thickBot="1" x14ac:dyDescent="0.3"/>
    <row r="27" spans="1:10" ht="26.25" thickBot="1" x14ac:dyDescent="0.3">
      <c r="B27" s="29" t="s">
        <v>170</v>
      </c>
      <c r="C27" s="32" t="s">
        <v>7</v>
      </c>
      <c r="D27" s="29" t="s">
        <v>8</v>
      </c>
      <c r="E27" s="29" t="s">
        <v>9</v>
      </c>
      <c r="F27" s="29" t="s">
        <v>10</v>
      </c>
      <c r="G27" s="29" t="s">
        <v>11</v>
      </c>
      <c r="H27" s="29" t="s">
        <v>13</v>
      </c>
      <c r="I27" s="29" t="s">
        <v>171</v>
      </c>
      <c r="J27" s="30" t="s">
        <v>172</v>
      </c>
    </row>
    <row r="28" spans="1:10" ht="15" customHeight="1" x14ac:dyDescent="0.25">
      <c r="A28" s="76" t="s">
        <v>23</v>
      </c>
      <c r="B28" s="78"/>
      <c r="C28" s="70"/>
      <c r="D28" s="18"/>
      <c r="E28" s="18"/>
      <c r="F28" s="18"/>
      <c r="G28" s="18"/>
      <c r="H28" s="18"/>
      <c r="I28" s="18"/>
      <c r="J28" s="19"/>
    </row>
    <row r="29" spans="1:10" x14ac:dyDescent="0.25">
      <c r="A29" s="77"/>
      <c r="B29" s="79"/>
      <c r="C29" s="71"/>
      <c r="D29" s="13"/>
      <c r="E29" s="13"/>
      <c r="F29" s="13"/>
      <c r="G29" s="13"/>
      <c r="H29" s="13"/>
      <c r="I29" s="13"/>
      <c r="J29" s="20"/>
    </row>
    <row r="30" spans="1:10" x14ac:dyDescent="0.25">
      <c r="A30" s="77"/>
      <c r="B30" s="79"/>
      <c r="C30" s="71"/>
      <c r="D30" s="13"/>
      <c r="E30" s="13"/>
      <c r="F30" s="13"/>
      <c r="G30" s="13"/>
      <c r="H30" s="13"/>
      <c r="I30" s="13"/>
      <c r="J30" s="20"/>
    </row>
    <row r="31" spans="1:10" ht="15.75" thickBot="1" x14ac:dyDescent="0.3">
      <c r="A31" s="77"/>
      <c r="B31" s="80"/>
      <c r="C31" s="72"/>
      <c r="D31" s="21"/>
      <c r="E31" s="21"/>
      <c r="F31" s="21"/>
      <c r="G31" s="21"/>
      <c r="H31" s="21"/>
      <c r="I31" s="21"/>
      <c r="J31" s="22"/>
    </row>
    <row r="32" spans="1:10" x14ac:dyDescent="0.25">
      <c r="A32" s="77"/>
      <c r="B32" s="78"/>
      <c r="C32" s="70"/>
      <c r="D32" s="18"/>
      <c r="E32" s="18"/>
      <c r="F32" s="18"/>
      <c r="G32" s="18"/>
      <c r="H32" s="18"/>
      <c r="I32" s="18"/>
      <c r="J32" s="19"/>
    </row>
    <row r="33" spans="1:16" x14ac:dyDescent="0.25">
      <c r="A33" s="77"/>
      <c r="B33" s="79"/>
      <c r="C33" s="71"/>
      <c r="D33" s="33"/>
      <c r="E33" s="33"/>
      <c r="F33" s="33"/>
      <c r="G33" s="33"/>
      <c r="H33" s="33"/>
      <c r="I33" s="33"/>
      <c r="J33" s="43"/>
    </row>
    <row r="34" spans="1:16" x14ac:dyDescent="0.25">
      <c r="A34" s="77"/>
      <c r="B34" s="79"/>
      <c r="C34" s="71"/>
      <c r="D34" s="33"/>
      <c r="E34" s="33"/>
      <c r="F34" s="33"/>
      <c r="G34" s="33"/>
      <c r="H34" s="33"/>
      <c r="I34" s="33"/>
      <c r="J34" s="43"/>
    </row>
    <row r="35" spans="1:16" ht="15.75" thickBot="1" x14ac:dyDescent="0.3">
      <c r="A35" s="77"/>
      <c r="B35" s="80"/>
      <c r="C35" s="72"/>
      <c r="D35" s="51"/>
      <c r="E35" s="51"/>
      <c r="F35" s="51"/>
      <c r="G35" s="51"/>
      <c r="H35" s="51"/>
      <c r="I35" s="51"/>
      <c r="J35" s="52"/>
    </row>
    <row r="36" spans="1:16" x14ac:dyDescent="0.25">
      <c r="A36" s="77"/>
      <c r="B36" s="78"/>
      <c r="C36" s="70"/>
      <c r="D36" s="18"/>
      <c r="E36" s="18"/>
      <c r="F36" s="18"/>
      <c r="G36" s="18"/>
      <c r="H36" s="18"/>
      <c r="I36" s="18"/>
      <c r="J36" s="19"/>
    </row>
    <row r="37" spans="1:16" x14ac:dyDescent="0.25">
      <c r="A37" s="77"/>
      <c r="B37" s="79"/>
      <c r="C37" s="71"/>
      <c r="D37" s="13"/>
      <c r="E37" s="13"/>
      <c r="F37" s="13"/>
      <c r="G37" s="13"/>
      <c r="H37" s="13"/>
      <c r="I37" s="13"/>
      <c r="J37" s="20"/>
    </row>
    <row r="38" spans="1:16" x14ac:dyDescent="0.25">
      <c r="A38" s="77"/>
      <c r="B38" s="79"/>
      <c r="C38" s="71"/>
      <c r="D38" s="13"/>
      <c r="E38" s="13"/>
      <c r="F38" s="13"/>
      <c r="G38" s="13"/>
      <c r="H38" s="13"/>
      <c r="I38" s="13"/>
      <c r="J38" s="20"/>
      <c r="L38" s="44"/>
      <c r="M38" s="44"/>
      <c r="N38" s="44"/>
      <c r="O38" s="44"/>
      <c r="P38" s="44"/>
    </row>
    <row r="39" spans="1:16" ht="15.75" thickBot="1" x14ac:dyDescent="0.3">
      <c r="A39" s="77"/>
      <c r="B39" s="80"/>
      <c r="C39" s="72"/>
      <c r="D39" s="21"/>
      <c r="E39" s="21"/>
      <c r="F39" s="21"/>
      <c r="G39" s="21"/>
      <c r="H39" s="21"/>
      <c r="I39" s="51"/>
      <c r="J39" s="52"/>
    </row>
    <row r="40" spans="1:16" x14ac:dyDescent="0.25">
      <c r="A40" s="77"/>
      <c r="B40" s="78"/>
      <c r="C40" s="70"/>
      <c r="D40" s="18"/>
      <c r="E40" s="18"/>
      <c r="F40" s="18"/>
      <c r="G40" s="18"/>
      <c r="H40" s="18"/>
      <c r="I40" s="18"/>
      <c r="J40" s="19"/>
    </row>
    <row r="41" spans="1:16" x14ac:dyDescent="0.25">
      <c r="A41" s="77"/>
      <c r="B41" s="79"/>
      <c r="C41" s="71"/>
      <c r="D41" s="13"/>
      <c r="E41" s="13"/>
      <c r="F41" s="13"/>
      <c r="G41" s="13"/>
      <c r="H41" s="13"/>
      <c r="I41" s="13"/>
      <c r="J41" s="20"/>
    </row>
    <row r="42" spans="1:16" x14ac:dyDescent="0.25">
      <c r="A42" s="77"/>
      <c r="B42" s="79"/>
      <c r="C42" s="71"/>
      <c r="D42" s="13"/>
      <c r="E42" s="13"/>
      <c r="F42" s="13"/>
      <c r="G42" s="13"/>
      <c r="H42" s="13"/>
      <c r="I42" s="13"/>
      <c r="J42" s="20"/>
    </row>
    <row r="43" spans="1:16" ht="15.75" thickBot="1" x14ac:dyDescent="0.3">
      <c r="A43" s="77"/>
      <c r="B43" s="80"/>
      <c r="C43" s="72"/>
      <c r="D43" s="21"/>
      <c r="E43" s="21"/>
      <c r="F43" s="21"/>
      <c r="G43" s="21"/>
      <c r="H43" s="21"/>
      <c r="I43" s="21"/>
      <c r="J43" s="22"/>
    </row>
    <row r="44" spans="1:16" ht="26.25" thickBot="1" x14ac:dyDescent="0.3">
      <c r="B44" s="29" t="s">
        <v>170</v>
      </c>
      <c r="C44" s="32" t="s">
        <v>7</v>
      </c>
      <c r="D44" s="29" t="s">
        <v>8</v>
      </c>
      <c r="E44" s="29" t="s">
        <v>9</v>
      </c>
      <c r="F44" s="29" t="s">
        <v>10</v>
      </c>
      <c r="G44" s="29" t="s">
        <v>11</v>
      </c>
      <c r="H44" s="29" t="s">
        <v>13</v>
      </c>
      <c r="I44" s="29" t="s">
        <v>171</v>
      </c>
      <c r="J44" s="30" t="s">
        <v>172</v>
      </c>
    </row>
    <row r="45" spans="1:16" x14ac:dyDescent="0.25">
      <c r="A45" s="87" t="s">
        <v>173</v>
      </c>
      <c r="B45" s="78"/>
      <c r="C45" s="70"/>
      <c r="D45" s="18"/>
      <c r="E45" s="18"/>
      <c r="F45" s="18"/>
      <c r="G45" s="18"/>
      <c r="H45" s="18"/>
      <c r="I45" s="18"/>
      <c r="J45" s="19"/>
    </row>
    <row r="46" spans="1:16" x14ac:dyDescent="0.25">
      <c r="A46" s="88"/>
      <c r="B46" s="79"/>
      <c r="C46" s="71"/>
      <c r="D46" s="13"/>
      <c r="E46" s="13"/>
      <c r="F46" s="13"/>
      <c r="G46" s="13"/>
      <c r="H46" s="13"/>
      <c r="I46" s="47"/>
      <c r="J46" s="48"/>
    </row>
    <row r="47" spans="1:16" x14ac:dyDescent="0.25">
      <c r="A47" s="88"/>
      <c r="B47" s="79"/>
      <c r="C47" s="71"/>
      <c r="D47" s="13"/>
      <c r="E47" s="13"/>
      <c r="F47" s="13"/>
      <c r="G47" s="13"/>
      <c r="H47" s="13"/>
      <c r="I47" s="13"/>
      <c r="J47" s="20"/>
    </row>
    <row r="48" spans="1:16" ht="15.75" thickBot="1" x14ac:dyDescent="0.3">
      <c r="A48" s="88"/>
      <c r="B48" s="80"/>
      <c r="C48" s="72"/>
      <c r="D48" s="21"/>
      <c r="E48" s="21"/>
      <c r="F48" s="21"/>
      <c r="G48" s="21"/>
      <c r="H48" s="21"/>
      <c r="I48" s="21"/>
      <c r="J48" s="22"/>
    </row>
    <row r="49" spans="1:10" x14ac:dyDescent="0.25">
      <c r="A49" s="88"/>
      <c r="B49" s="78"/>
      <c r="C49" s="70"/>
      <c r="D49" s="18"/>
      <c r="E49" s="18"/>
      <c r="F49" s="18"/>
      <c r="G49" s="18"/>
      <c r="H49" s="18"/>
      <c r="I49" s="18"/>
      <c r="J49" s="19"/>
    </row>
    <row r="50" spans="1:10" x14ac:dyDescent="0.25">
      <c r="A50" s="88"/>
      <c r="B50" s="79"/>
      <c r="C50" s="71"/>
      <c r="D50" s="13"/>
      <c r="E50" s="13"/>
      <c r="F50" s="13"/>
      <c r="G50" s="13"/>
      <c r="H50" s="13"/>
      <c r="I50" s="13"/>
      <c r="J50" s="20"/>
    </row>
    <row r="51" spans="1:10" x14ac:dyDescent="0.25">
      <c r="A51" s="88"/>
      <c r="B51" s="79"/>
      <c r="C51" s="71"/>
      <c r="D51" s="13"/>
      <c r="E51" s="13"/>
      <c r="F51" s="13"/>
      <c r="G51" s="13"/>
      <c r="H51" s="13"/>
      <c r="I51" s="13"/>
      <c r="J51" s="20"/>
    </row>
    <row r="52" spans="1:10" ht="15.75" thickBot="1" x14ac:dyDescent="0.3">
      <c r="A52" s="88"/>
      <c r="B52" s="80"/>
      <c r="C52" s="72"/>
      <c r="D52" s="21"/>
      <c r="E52" s="21"/>
      <c r="F52" s="21"/>
      <c r="G52" s="21"/>
      <c r="H52" s="21"/>
      <c r="I52" s="21"/>
      <c r="J52" s="22"/>
    </row>
    <row r="53" spans="1:10" x14ac:dyDescent="0.25">
      <c r="A53" s="88"/>
      <c r="B53" s="81"/>
      <c r="C53" s="67"/>
      <c r="D53" s="49"/>
      <c r="E53" s="49"/>
      <c r="F53" s="49"/>
      <c r="G53" s="49"/>
      <c r="H53" s="49"/>
      <c r="I53" s="49"/>
      <c r="J53" s="50"/>
    </row>
    <row r="54" spans="1:10" x14ac:dyDescent="0.25">
      <c r="A54" s="88"/>
      <c r="B54" s="82"/>
      <c r="C54" s="68"/>
      <c r="D54" s="47"/>
      <c r="E54" s="47"/>
      <c r="F54" s="47"/>
      <c r="G54" s="47"/>
      <c r="H54" s="47"/>
      <c r="I54" s="47"/>
      <c r="J54" s="48"/>
    </row>
    <row r="55" spans="1:10" x14ac:dyDescent="0.25">
      <c r="A55" s="88"/>
      <c r="B55" s="82"/>
      <c r="C55" s="68"/>
      <c r="D55" s="47"/>
      <c r="E55" s="47"/>
      <c r="F55" s="47"/>
      <c r="G55" s="47"/>
      <c r="H55" s="47"/>
      <c r="I55" s="47"/>
      <c r="J55" s="48"/>
    </row>
    <row r="56" spans="1:10" ht="15.75" thickBot="1" x14ac:dyDescent="0.3">
      <c r="A56" s="89"/>
      <c r="B56" s="83"/>
      <c r="C56" s="69"/>
      <c r="D56" s="51"/>
      <c r="E56" s="51"/>
      <c r="F56" s="51"/>
      <c r="G56" s="51"/>
      <c r="H56" s="51"/>
      <c r="I56" s="51"/>
      <c r="J56" s="52"/>
    </row>
    <row r="57" spans="1:10" ht="26.25" thickBot="1" x14ac:dyDescent="0.3">
      <c r="B57" s="35" t="s">
        <v>170</v>
      </c>
      <c r="C57" s="36" t="s">
        <v>7</v>
      </c>
      <c r="D57" s="35" t="s">
        <v>8</v>
      </c>
      <c r="E57" s="35" t="s">
        <v>9</v>
      </c>
      <c r="F57" s="35" t="s">
        <v>10</v>
      </c>
      <c r="G57" s="35" t="s">
        <v>11</v>
      </c>
      <c r="H57" s="35" t="s">
        <v>13</v>
      </c>
      <c r="I57" s="35" t="s">
        <v>171</v>
      </c>
      <c r="J57" s="37" t="s">
        <v>172</v>
      </c>
    </row>
    <row r="58" spans="1:10" x14ac:dyDescent="0.25">
      <c r="A58" s="87" t="s">
        <v>174</v>
      </c>
      <c r="B58" s="78"/>
      <c r="C58" s="70"/>
      <c r="D58" s="18"/>
      <c r="E58" s="18"/>
      <c r="F58" s="18"/>
      <c r="G58" s="18"/>
      <c r="H58" s="18"/>
      <c r="I58" s="18"/>
      <c r="J58" s="19"/>
    </row>
    <row r="59" spans="1:10" x14ac:dyDescent="0.25">
      <c r="A59" s="88"/>
      <c r="B59" s="79"/>
      <c r="C59" s="71"/>
      <c r="D59" s="13"/>
      <c r="E59" s="13"/>
      <c r="F59" s="13"/>
      <c r="G59" s="13"/>
      <c r="H59" s="13"/>
      <c r="I59" s="13"/>
      <c r="J59" s="20"/>
    </row>
    <row r="60" spans="1:10" x14ac:dyDescent="0.25">
      <c r="A60" s="88"/>
      <c r="B60" s="79"/>
      <c r="C60" s="71"/>
      <c r="D60" s="13"/>
      <c r="E60" s="13"/>
      <c r="F60" s="13"/>
      <c r="G60" s="13"/>
      <c r="H60" s="13"/>
      <c r="I60" s="13"/>
      <c r="J60" s="20"/>
    </row>
    <row r="61" spans="1:10" ht="15.75" thickBot="1" x14ac:dyDescent="0.3">
      <c r="A61" s="88"/>
      <c r="B61" s="80"/>
      <c r="C61" s="72"/>
      <c r="D61" s="21"/>
      <c r="E61" s="21"/>
      <c r="F61" s="21"/>
      <c r="G61" s="21"/>
      <c r="H61" s="21"/>
      <c r="I61" s="21"/>
      <c r="J61" s="22"/>
    </row>
    <row r="62" spans="1:10" x14ac:dyDescent="0.25">
      <c r="A62" s="88"/>
      <c r="B62" s="81"/>
      <c r="C62" s="67"/>
      <c r="D62" s="49"/>
      <c r="E62" s="49"/>
      <c r="F62" s="49"/>
      <c r="G62" s="49"/>
      <c r="H62" s="49"/>
      <c r="I62" s="49"/>
      <c r="J62" s="50"/>
    </row>
    <row r="63" spans="1:10" x14ac:dyDescent="0.25">
      <c r="A63" s="88"/>
      <c r="B63" s="82"/>
      <c r="C63" s="68"/>
      <c r="D63" s="47"/>
      <c r="E63" s="47"/>
      <c r="F63" s="47"/>
      <c r="G63" s="47"/>
      <c r="H63" s="47"/>
      <c r="I63" s="47"/>
      <c r="J63" s="48"/>
    </row>
    <row r="64" spans="1:10" x14ac:dyDescent="0.25">
      <c r="A64" s="88"/>
      <c r="B64" s="82"/>
      <c r="C64" s="68"/>
      <c r="D64" s="47"/>
      <c r="E64" s="47"/>
      <c r="F64" s="47"/>
      <c r="G64" s="47"/>
      <c r="H64" s="47"/>
      <c r="I64" s="47"/>
      <c r="J64" s="48"/>
    </row>
    <row r="65" spans="1:10" ht="15.75" thickBot="1" x14ac:dyDescent="0.3">
      <c r="A65" s="88"/>
      <c r="B65" s="83"/>
      <c r="C65" s="69"/>
      <c r="D65" s="51"/>
      <c r="E65" s="51"/>
      <c r="F65" s="51"/>
      <c r="G65" s="51"/>
      <c r="H65" s="51"/>
      <c r="I65" s="51"/>
      <c r="J65" s="52"/>
    </row>
  </sheetData>
  <sortState xmlns:xlrd2="http://schemas.microsoft.com/office/spreadsheetml/2017/richdata2" ref="D6:J7">
    <sortCondition ref="D6:D7"/>
  </sortState>
  <mergeCells count="36">
    <mergeCell ref="A2:J2"/>
    <mergeCell ref="B28:B31"/>
    <mergeCell ref="B58:B61"/>
    <mergeCell ref="C45:C48"/>
    <mergeCell ref="C49:C52"/>
    <mergeCell ref="C53:C56"/>
    <mergeCell ref="C58:C61"/>
    <mergeCell ref="B22:B25"/>
    <mergeCell ref="A13:A16"/>
    <mergeCell ref="B13:B16"/>
    <mergeCell ref="C18:C21"/>
    <mergeCell ref="C22:C25"/>
    <mergeCell ref="B62:B65"/>
    <mergeCell ref="A18:A25"/>
    <mergeCell ref="A58:A65"/>
    <mergeCell ref="B45:B48"/>
    <mergeCell ref="B49:B52"/>
    <mergeCell ref="B53:B56"/>
    <mergeCell ref="A45:A56"/>
    <mergeCell ref="B18:B21"/>
    <mergeCell ref="C62:C65"/>
    <mergeCell ref="C28:C31"/>
    <mergeCell ref="C32:C35"/>
    <mergeCell ref="C36:C39"/>
    <mergeCell ref="A1:J1"/>
    <mergeCell ref="A4:A11"/>
    <mergeCell ref="A28:A43"/>
    <mergeCell ref="B40:B43"/>
    <mergeCell ref="C40:C43"/>
    <mergeCell ref="C13:C16"/>
    <mergeCell ref="B32:B35"/>
    <mergeCell ref="B36:B39"/>
    <mergeCell ref="C4:C7"/>
    <mergeCell ref="C8:C11"/>
    <mergeCell ref="B4:B7"/>
    <mergeCell ref="B8:B11"/>
  </mergeCells>
  <pageMargins left="0.19685039370078741" right="0.19685039370078741" top="0.2" bottom="0.19685039370078741" header="0.19685039370078741" footer="0.19685039370078741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AURA INDIV</vt:lpstr>
      <vt:lpstr>AURA EQUIPE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Marie-Rose</dc:creator>
  <cp:keywords/>
  <dc:description/>
  <cp:lastModifiedBy>Fatiha SASSI</cp:lastModifiedBy>
  <cp:revision/>
  <dcterms:created xsi:type="dcterms:W3CDTF">2012-11-20T14:52:01Z</dcterms:created>
  <dcterms:modified xsi:type="dcterms:W3CDTF">2023-12-15T08:52:13Z</dcterms:modified>
  <cp:category/>
  <cp:contentStatus/>
</cp:coreProperties>
</file>