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245" documentId="8_{1E2AE6CA-0BE5-4C5B-BCF6-C80AFE4FF262}" xr6:coauthVersionLast="47" xr6:coauthVersionMax="47" xr10:uidLastSave="{A63EC285-D1E7-40F5-92C5-655C0B8A0A03}"/>
  <bookViews>
    <workbookView xWindow="23880" yWindow="-120" windowWidth="29040" windowHeight="15720" tabRatio="720" firstSheet="1" activeTab="2" xr2:uid="{00000000-000D-0000-FFFF-FFFF00000000}"/>
  </bookViews>
  <sheets>
    <sheet name="Deplac CFU" sheetId="6" state="hidden" r:id="rId1"/>
    <sheet name="Licenciés FFSU" sheetId="12" r:id="rId2"/>
    <sheet name="Participants" sheetId="14" r:id="rId3"/>
    <sheet name="Participations" sheetId="15" r:id="rId4"/>
    <sheet name="NATIONAL" sheetId="10" r:id="rId5"/>
    <sheet name="Eq CONF" sheetId="8" r:id="rId6"/>
    <sheet name="INTER LIGUE" sheetId="17" r:id="rId7"/>
    <sheet name="coupe RA kyu" sheetId="13" r:id="rId8"/>
    <sheet name="Equip RA" sheetId="2" state="hidden" r:id="rId9"/>
    <sheet name="Acad ind" sheetId="19" r:id="rId10"/>
    <sheet name="passage de grade" sheetId="16" r:id="rId11"/>
  </sheets>
  <externalReferences>
    <externalReference r:id="rId12"/>
  </externalReferences>
  <definedNames>
    <definedName name="_xlnm._FilterDatabase" localSheetId="7" hidden="1">'coupe RA kyu'!#REF!</definedName>
    <definedName name="AS" localSheetId="7">'coupe RA kyu'!#REF!</definedName>
    <definedName name="AS">#REF!</definedName>
    <definedName name="CRSU">'[1]Fichier CRSportU'!$A$1:$C$29</definedName>
    <definedName name="licences">'[1]Fichier licences'!$A$1:$E$65536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9" l="1"/>
  <c r="J49" i="19"/>
  <c r="J47" i="19"/>
  <c r="J46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7" i="19"/>
  <c r="J16" i="19"/>
  <c r="J14" i="19"/>
  <c r="J12" i="19"/>
  <c r="J11" i="19"/>
  <c r="J10" i="19"/>
  <c r="J9" i="19"/>
  <c r="E20" i="19"/>
  <c r="E19" i="19"/>
  <c r="E18" i="19"/>
  <c r="E17" i="19"/>
  <c r="E16" i="19"/>
  <c r="E15" i="19"/>
  <c r="E14" i="19"/>
  <c r="E13" i="19"/>
  <c r="E12" i="19"/>
  <c r="E11" i="19"/>
  <c r="E10" i="19"/>
  <c r="J8" i="19"/>
  <c r="J7" i="19"/>
  <c r="J5" i="19"/>
  <c r="J4" i="19"/>
  <c r="J3" i="19"/>
  <c r="J50" i="19"/>
  <c r="J51" i="19"/>
  <c r="J65" i="19"/>
  <c r="J61" i="19" l="1"/>
  <c r="J62" i="19"/>
  <c r="J63" i="19"/>
  <c r="J56" i="19"/>
  <c r="J57" i="19"/>
  <c r="J58" i="19"/>
  <c r="J59" i="19"/>
  <c r="J60" i="19"/>
  <c r="J54" i="19"/>
  <c r="J55" i="19"/>
  <c r="J53" i="19"/>
  <c r="J66" i="19"/>
  <c r="J67" i="19"/>
  <c r="J68" i="19"/>
  <c r="K24" i="13"/>
  <c r="K22" i="13"/>
  <c r="K23" i="13"/>
  <c r="K20" i="13"/>
  <c r="K21" i="13"/>
  <c r="K15" i="13"/>
  <c r="K16" i="13"/>
  <c r="K17" i="13"/>
  <c r="K18" i="13"/>
  <c r="K19" i="13"/>
  <c r="K9" i="13"/>
  <c r="K10" i="13"/>
  <c r="K11" i="13"/>
  <c r="K12" i="13"/>
  <c r="K13" i="13"/>
  <c r="K14" i="13"/>
  <c r="K4" i="13"/>
  <c r="K5" i="13"/>
  <c r="K6" i="13"/>
  <c r="K7" i="13"/>
  <c r="K8" i="13"/>
  <c r="K25" i="13"/>
  <c r="K26" i="13"/>
  <c r="K27" i="13"/>
  <c r="K31" i="13"/>
  <c r="K30" i="13"/>
  <c r="K33" i="13"/>
  <c r="K32" i="13"/>
  <c r="K28" i="13"/>
  <c r="K29" i="13"/>
  <c r="AF2" i="14"/>
  <c r="AE2" i="14"/>
  <c r="O2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3" i="14"/>
  <c r="AG4" i="14"/>
  <c r="AG5" i="14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3" i="14"/>
  <c r="L2" i="14"/>
  <c r="M2" i="14"/>
  <c r="N2" i="14"/>
  <c r="K2" i="14"/>
  <c r="AG41" i="14" l="1"/>
  <c r="AG42" i="14"/>
  <c r="AG43" i="14"/>
  <c r="AG40" i="14"/>
  <c r="F2" i="14"/>
  <c r="G2" i="14"/>
  <c r="H2" i="14"/>
  <c r="I2" i="14"/>
  <c r="J2" i="14"/>
  <c r="E2" i="14"/>
  <c r="AC2" i="14" l="1"/>
  <c r="Y2" i="14" l="1"/>
  <c r="W2" i="14"/>
  <c r="X2" i="14"/>
  <c r="Z2" i="14"/>
  <c r="AA2" i="14"/>
  <c r="AB2" i="14"/>
  <c r="AD2" i="14"/>
  <c r="V2" i="14"/>
</calcChain>
</file>

<file path=xl/sharedStrings.xml><?xml version="1.0" encoding="utf-8"?>
<sst xmlns="http://schemas.openxmlformats.org/spreadsheetml/2006/main" count="2590" uniqueCount="387">
  <si>
    <t>PA-GR</t>
  </si>
  <si>
    <t>ACAD</t>
  </si>
  <si>
    <t>KUY</t>
  </si>
  <si>
    <t>EQ</t>
  </si>
  <si>
    <t>TC</t>
  </si>
  <si>
    <t>2°D</t>
  </si>
  <si>
    <t>1°D</t>
  </si>
  <si>
    <t>TOTAL</t>
  </si>
  <si>
    <t>BOYER</t>
  </si>
  <si>
    <t>QUENTIN</t>
  </si>
  <si>
    <t>BONNEFOND</t>
  </si>
  <si>
    <t>THOMAS</t>
  </si>
  <si>
    <t>INSA DE LYON</t>
  </si>
  <si>
    <t>UDL - UTE LYON 1 APS</t>
  </si>
  <si>
    <t>UDL - UTE LYON 3</t>
  </si>
  <si>
    <t>UDL - UTE LYON 2</t>
  </si>
  <si>
    <t>LAURA.SU SITE DE LYON</t>
  </si>
  <si>
    <t>BOUTELDJA</t>
  </si>
  <si>
    <t>PAUL</t>
  </si>
  <si>
    <t>UDL - UTE LYON 1 IUT</t>
  </si>
  <si>
    <t>UDL - UTE LYON 1 SCIENCES</t>
  </si>
  <si>
    <t>UHLEN</t>
  </si>
  <si>
    <t>KEVIN</t>
  </si>
  <si>
    <t>RICHARD</t>
  </si>
  <si>
    <t>ELSA</t>
  </si>
  <si>
    <t>UDL - UJM STAPS</t>
  </si>
  <si>
    <t>ECOLE CENTRALE DE LYON</t>
  </si>
  <si>
    <t>ALEXANDRE</t>
  </si>
  <si>
    <t>UDL - UJM ST ETIENNE</t>
  </si>
  <si>
    <t>LEO</t>
  </si>
  <si>
    <t>CHARLOTTE</t>
  </si>
  <si>
    <t>RAVOT</t>
  </si>
  <si>
    <t>HUGO</t>
  </si>
  <si>
    <t>RIOUX</t>
  </si>
  <si>
    <t>THIBAULT</t>
  </si>
  <si>
    <t>HERBIN</t>
  </si>
  <si>
    <t>CLEMENT</t>
  </si>
  <si>
    <t>MAXIME</t>
  </si>
  <si>
    <t>CHABOUT</t>
  </si>
  <si>
    <t>LYLIA</t>
  </si>
  <si>
    <t>UDL - UTE LYON 1 SANTE</t>
  </si>
  <si>
    <t>MATEO</t>
  </si>
  <si>
    <t>PERRIER</t>
  </si>
  <si>
    <t>MARTIN</t>
  </si>
  <si>
    <t>LEGER</t>
  </si>
  <si>
    <t>MATHIEU</t>
  </si>
  <si>
    <t>BELARBI</t>
  </si>
  <si>
    <t>FAYYAD</t>
  </si>
  <si>
    <t>DUFOUR</t>
  </si>
  <si>
    <t>ALEXIS</t>
  </si>
  <si>
    <t>JULIEN</t>
  </si>
  <si>
    <t>LIGEROT</t>
  </si>
  <si>
    <t>JULES</t>
  </si>
  <si>
    <t>GRIARD</t>
  </si>
  <si>
    <t>LUCAS</t>
  </si>
  <si>
    <t>GUILLAUME</t>
  </si>
  <si>
    <t>JAKAB</t>
  </si>
  <si>
    <t>PETER</t>
  </si>
  <si>
    <t>MALARDEAU</t>
  </si>
  <si>
    <t>SIAN</t>
  </si>
  <si>
    <t>SATHIYAKUMAR</t>
  </si>
  <si>
    <t>SHAILAN</t>
  </si>
  <si>
    <t>DATES</t>
  </si>
  <si>
    <t>PARTICIPANTS</t>
  </si>
  <si>
    <t>EQUIPES</t>
  </si>
  <si>
    <t>F</t>
  </si>
  <si>
    <t>G</t>
  </si>
  <si>
    <t>M</t>
  </si>
  <si>
    <t>ANIMATION</t>
  </si>
  <si>
    <t>INDIVIDUEL</t>
  </si>
  <si>
    <t>PASSAGE DE GRADE</t>
  </si>
  <si>
    <t>ACADEMIQUE</t>
  </si>
  <si>
    <t>RAA MIXTE</t>
  </si>
  <si>
    <t>NATIONAL COUPE KYU</t>
  </si>
  <si>
    <t>Championnat de France</t>
  </si>
  <si>
    <t>Judo 1° Div</t>
  </si>
  <si>
    <t>Masculin</t>
  </si>
  <si>
    <t>(-) 60KG</t>
  </si>
  <si>
    <t>(-) 66KG</t>
  </si>
  <si>
    <t>(-) 73KG</t>
  </si>
  <si>
    <t>(-) 81KG</t>
  </si>
  <si>
    <t>(+) 100KG</t>
  </si>
  <si>
    <t>Féminin</t>
  </si>
  <si>
    <t>(-) 63KG</t>
  </si>
  <si>
    <t>(-) 70KG</t>
  </si>
  <si>
    <t>(-) 78KG</t>
  </si>
  <si>
    <t>(+) 78KG</t>
  </si>
  <si>
    <t>Judo</t>
  </si>
  <si>
    <t>Mixte</t>
  </si>
  <si>
    <t>par équipe</t>
  </si>
  <si>
    <t>Judo 2° Div</t>
  </si>
  <si>
    <t>(-) 90 KG</t>
  </si>
  <si>
    <t>Judo Open</t>
  </si>
  <si>
    <t>Toute Cat</t>
  </si>
  <si>
    <t>(-) 57KG</t>
  </si>
  <si>
    <t>Coupe de France</t>
  </si>
  <si>
    <t>Judo Kyu</t>
  </si>
  <si>
    <t>QUALIFIE</t>
  </si>
  <si>
    <t>Championnat Conférence Sud/Est</t>
  </si>
  <si>
    <t>QE</t>
  </si>
  <si>
    <t>(-) 100KG</t>
  </si>
  <si>
    <t>(-) 48KG</t>
  </si>
  <si>
    <t>(-) 52KG</t>
  </si>
  <si>
    <t>Coupe Auvergne/Rhöne-Alpes</t>
  </si>
  <si>
    <t>LYON</t>
  </si>
  <si>
    <t>Présent</t>
  </si>
  <si>
    <t>UDG - ASU GRENOBLE ALPES STAPS</t>
  </si>
  <si>
    <t>GRENOBLE</t>
  </si>
  <si>
    <t>UDG - ASU GRENOBLE ALPES</t>
  </si>
  <si>
    <t>UDG - GRENOBLE INP</t>
  </si>
  <si>
    <t>Championnat d'Académie</t>
  </si>
  <si>
    <t>Autres résultats</t>
  </si>
  <si>
    <t>Passage de grade</t>
  </si>
  <si>
    <t>AIX-MARSEILLE</t>
  </si>
  <si>
    <t>ASU UDG-GRENOBLE ALPES IUT</t>
  </si>
  <si>
    <t>MAELLE</t>
  </si>
  <si>
    <t>Championnat Inter Ligue</t>
  </si>
  <si>
    <t>LOUIS</t>
  </si>
  <si>
    <t>MATHEO</t>
  </si>
  <si>
    <t>VICTOR</t>
  </si>
  <si>
    <t>VALENTIN</t>
  </si>
  <si>
    <t>CAMILLE</t>
  </si>
  <si>
    <t>CLUZEL</t>
  </si>
  <si>
    <t>INTER LIGUE</t>
  </si>
  <si>
    <t>CPE LYON</t>
  </si>
  <si>
    <t>LAURENCIN</t>
  </si>
  <si>
    <t>JONATHAN</t>
  </si>
  <si>
    <t>AURELIEN</t>
  </si>
  <si>
    <t>JOBLON</t>
  </si>
  <si>
    <t>KELIAN</t>
  </si>
  <si>
    <t>Présente</t>
  </si>
  <si>
    <t>NC</t>
  </si>
  <si>
    <t>EM LYON</t>
  </si>
  <si>
    <t>NATIONAL TC</t>
  </si>
  <si>
    <t>CLERMONT</t>
  </si>
  <si>
    <t>PARTICIPATIONS</t>
  </si>
  <si>
    <t>Ute</t>
  </si>
  <si>
    <t>Ecole</t>
  </si>
  <si>
    <t>AURA</t>
  </si>
  <si>
    <t>NATIONAL 2° DIV</t>
  </si>
  <si>
    <t>NATIONAL 1° DIV</t>
  </si>
  <si>
    <t>NATIONAL EQ</t>
  </si>
  <si>
    <t>AESA</t>
  </si>
  <si>
    <t>LE HOUEROU</t>
  </si>
  <si>
    <t>YANISS</t>
  </si>
  <si>
    <t>TEBBI</t>
  </si>
  <si>
    <t>(-) 100 KG</t>
  </si>
  <si>
    <t>NOAH</t>
  </si>
  <si>
    <t>JEAN</t>
  </si>
  <si>
    <t>ANGOT</t>
  </si>
  <si>
    <t>TILEHGHOUATINE</t>
  </si>
  <si>
    <t>YUNOUS</t>
  </si>
  <si>
    <t>FORESTIER</t>
  </si>
  <si>
    <t>NINO</t>
  </si>
  <si>
    <t>NOLAN</t>
  </si>
  <si>
    <t>SACHA</t>
  </si>
  <si>
    <t>PUARD</t>
  </si>
  <si>
    <t>LAGRAVE</t>
  </si>
  <si>
    <t>BERNARD</t>
  </si>
  <si>
    <t>GUILLERMIN--DALY</t>
  </si>
  <si>
    <t>BENJAMIN</t>
  </si>
  <si>
    <t>GUERIN</t>
  </si>
  <si>
    <t>GASPARD</t>
  </si>
  <si>
    <t>POCARD</t>
  </si>
  <si>
    <t>MATHILDE</t>
  </si>
  <si>
    <t>ANISSA</t>
  </si>
  <si>
    <t>DOUKKALI</t>
  </si>
  <si>
    <t>HAMEL</t>
  </si>
  <si>
    <t>TAYEB</t>
  </si>
  <si>
    <t>RAPHAEL</t>
  </si>
  <si>
    <t>LENA</t>
  </si>
  <si>
    <t>LAURE</t>
  </si>
  <si>
    <t>BENOIT</t>
  </si>
  <si>
    <t>NOA</t>
  </si>
  <si>
    <t>REBEYROL</t>
  </si>
  <si>
    <t>LOIC</t>
  </si>
  <si>
    <t>ENZO</t>
  </si>
  <si>
    <t>TRISTAN</t>
  </si>
  <si>
    <t>MATHIS</t>
  </si>
  <si>
    <t>---</t>
  </si>
  <si>
    <t>MAEL</t>
  </si>
  <si>
    <t>IL</t>
  </si>
  <si>
    <t>TOULOUSE</t>
  </si>
  <si>
    <t>(-) 60KG - OV</t>
  </si>
  <si>
    <t>(-) 73KG - OV</t>
  </si>
  <si>
    <t>(-) 81 KG</t>
  </si>
  <si>
    <t>(-) 81 KG - OV</t>
  </si>
  <si>
    <t>2023/2024</t>
  </si>
  <si>
    <t>JUDO 2024 / 2025</t>
  </si>
  <si>
    <t>(-) 57 KG B/M</t>
  </si>
  <si>
    <t>SARGSYAN</t>
  </si>
  <si>
    <t>ASTRIK</t>
  </si>
  <si>
    <t>MA2U048488</t>
  </si>
  <si>
    <t>M000028492</t>
  </si>
  <si>
    <t>NAWEL</t>
  </si>
  <si>
    <t>MAHIEDDINE</t>
  </si>
  <si>
    <t>MA3U057410</t>
  </si>
  <si>
    <t>ENOLA</t>
  </si>
  <si>
    <t>GUILLAUMAUD</t>
  </si>
  <si>
    <t>(-) 63 KG</t>
  </si>
  <si>
    <t>MA11008745</t>
  </si>
  <si>
    <t>MA7U045729</t>
  </si>
  <si>
    <t>(-) 57 - 63 KG</t>
  </si>
  <si>
    <t>MA1I010306</t>
  </si>
  <si>
    <t>FERRAND</t>
  </si>
  <si>
    <t>MQ1E030301</t>
  </si>
  <si>
    <t>MQ1E011456</t>
  </si>
  <si>
    <t>PIGEON</t>
  </si>
  <si>
    <t>MQ1E009632</t>
  </si>
  <si>
    <t>BILLIEZ</t>
  </si>
  <si>
    <t>ME1E016444</t>
  </si>
  <si>
    <t>SERAPHIN</t>
  </si>
  <si>
    <t>CUIF</t>
  </si>
  <si>
    <t>MQ1E011453</t>
  </si>
  <si>
    <t>YASSINE</t>
  </si>
  <si>
    <t>TAHARASTE</t>
  </si>
  <si>
    <t>MQ1E009637</t>
  </si>
  <si>
    <t>BOURDIER</t>
  </si>
  <si>
    <t>MQ1E018231</t>
  </si>
  <si>
    <t>MQ1E011457</t>
  </si>
  <si>
    <t>GERBER</t>
  </si>
  <si>
    <t>ME1E016489</t>
  </si>
  <si>
    <t>PELLECUER</t>
  </si>
  <si>
    <t>J110057936</t>
  </si>
  <si>
    <t>TOM</t>
  </si>
  <si>
    <t>BRETAUDEAU</t>
  </si>
  <si>
    <t>MQ1E009671</t>
  </si>
  <si>
    <t>LUKAS</t>
  </si>
  <si>
    <t>VAUVERT</t>
  </si>
  <si>
    <t>J11I052230</t>
  </si>
  <si>
    <t>ILAN</t>
  </si>
  <si>
    <t>SEGHIER</t>
  </si>
  <si>
    <t>MQ1E011435</t>
  </si>
  <si>
    <t>MA11017638</t>
  </si>
  <si>
    <t>J110032326</t>
  </si>
  <si>
    <t>FRANKLIN SIMAO</t>
  </si>
  <si>
    <t>DE NAZARE DOMINGOS</t>
  </si>
  <si>
    <t>MA11005554</t>
  </si>
  <si>
    <t>THEOPHILE</t>
  </si>
  <si>
    <t>CHENE</t>
  </si>
  <si>
    <t>MQ1E011447</t>
  </si>
  <si>
    <t>J12E051992</t>
  </si>
  <si>
    <t>ANGELO</t>
  </si>
  <si>
    <t>LE SANG</t>
  </si>
  <si>
    <t>J111051959</t>
  </si>
  <si>
    <t>MATTHIAS</t>
  </si>
  <si>
    <t>GOIGOUX</t>
  </si>
  <si>
    <t>MA3U047019</t>
  </si>
  <si>
    <t>EWAN</t>
  </si>
  <si>
    <t>CALAMAND</t>
  </si>
  <si>
    <t>J110057853</t>
  </si>
  <si>
    <t>HENRI</t>
  </si>
  <si>
    <t>PRENDI</t>
  </si>
  <si>
    <t>(-) 81KG B/M</t>
  </si>
  <si>
    <t>MA1U010294</t>
  </si>
  <si>
    <t>MQ1E012491</t>
  </si>
  <si>
    <t>BARDE</t>
  </si>
  <si>
    <t>MQ1E018331</t>
  </si>
  <si>
    <t>QUALIFIEE A CEYRAT 21/11</t>
  </si>
  <si>
    <t>MA3U049578</t>
  </si>
  <si>
    <t>LEANE</t>
  </si>
  <si>
    <t>HERZOG</t>
  </si>
  <si>
    <t>MA1U005611</t>
  </si>
  <si>
    <t>FANNY</t>
  </si>
  <si>
    <t>MENDES</t>
  </si>
  <si>
    <t>MA71057360</t>
  </si>
  <si>
    <t>MF1E015697</t>
  </si>
  <si>
    <t>ECAM LYON</t>
  </si>
  <si>
    <t>AURENGE</t>
  </si>
  <si>
    <t>MA2U044170</t>
  </si>
  <si>
    <t>PENELOPE</t>
  </si>
  <si>
    <t>CHEMINOT LECCA DEYMONNAZ</t>
  </si>
  <si>
    <t>MQ1E009666</t>
  </si>
  <si>
    <t>SANGOUARD</t>
  </si>
  <si>
    <t>MA3U043336</t>
  </si>
  <si>
    <t>MARION</t>
  </si>
  <si>
    <t>DUMARTIN</t>
  </si>
  <si>
    <t>MA2U059854</t>
  </si>
  <si>
    <t>CARLA</t>
  </si>
  <si>
    <t>FITALY--JUDEAUX</t>
  </si>
  <si>
    <t>MA3U037829</t>
  </si>
  <si>
    <t>DAMBREVILLE SABALY</t>
  </si>
  <si>
    <t>MA11013533</t>
  </si>
  <si>
    <t>NAIMA</t>
  </si>
  <si>
    <t>LE DOUARIN</t>
  </si>
  <si>
    <t>MA3U043280</t>
  </si>
  <si>
    <t>LILOU</t>
  </si>
  <si>
    <t>LE CORVOISIER</t>
  </si>
  <si>
    <t>MA3U052584</t>
  </si>
  <si>
    <t>RAMATOULAYE</t>
  </si>
  <si>
    <t>BAH</t>
  </si>
  <si>
    <t>MA71058343</t>
  </si>
  <si>
    <t>MA1U042613</t>
  </si>
  <si>
    <t>MAME-AWA</t>
  </si>
  <si>
    <t>DIOUF</t>
  </si>
  <si>
    <t>PEPIN</t>
  </si>
  <si>
    <t>KIARA</t>
  </si>
  <si>
    <t>MA11017627</t>
  </si>
  <si>
    <t>MA3U067419</t>
  </si>
  <si>
    <t>QUALIFIE A CEYRAT 21/11</t>
  </si>
  <si>
    <t>MA3U057438</t>
  </si>
  <si>
    <t>EDWIL</t>
  </si>
  <si>
    <t>TCHOUNKEU NYAHE</t>
  </si>
  <si>
    <t>MA1U025087</t>
  </si>
  <si>
    <t>MQ1E009681</t>
  </si>
  <si>
    <t>DISQ</t>
  </si>
  <si>
    <t>BOURGEOIS</t>
  </si>
  <si>
    <t>MA11046242</t>
  </si>
  <si>
    <t>UDL - INSEEC OMNES LYON</t>
  </si>
  <si>
    <t>MA9E056151</t>
  </si>
  <si>
    <t>MJ1E015413</t>
  </si>
  <si>
    <t>ME1E006128</t>
  </si>
  <si>
    <t>VIEIRA</t>
  </si>
  <si>
    <t>LORENZO</t>
  </si>
  <si>
    <t>MJ1E007855</t>
  </si>
  <si>
    <t>MA11045421</t>
  </si>
  <si>
    <t>MQ1E044678</t>
  </si>
  <si>
    <t>MA11006667</t>
  </si>
  <si>
    <t>MG1E016024</t>
  </si>
  <si>
    <t>PADOLUS</t>
  </si>
  <si>
    <t>MQ1E063680</t>
  </si>
  <si>
    <t>BITSCHY--BERTRAND</t>
  </si>
  <si>
    <t>ARTHAUD</t>
  </si>
  <si>
    <t>ENTPE - ENTPE LYON</t>
  </si>
  <si>
    <t>ML1E027739</t>
  </si>
  <si>
    <t>MA1U017617</t>
  </si>
  <si>
    <t>MA11060884</t>
  </si>
  <si>
    <t>CHARLES</t>
  </si>
  <si>
    <t>ELIOT</t>
  </si>
  <si>
    <t>MQ1E022751</t>
  </si>
  <si>
    <t>MA1U006671</t>
  </si>
  <si>
    <t>ML1E027918</t>
  </si>
  <si>
    <t>MQ1E018352</t>
  </si>
  <si>
    <t>KERCKHOVE</t>
  </si>
  <si>
    <t>REMI</t>
  </si>
  <si>
    <t>MQ1E011449</t>
  </si>
  <si>
    <t>MA11014554</t>
  </si>
  <si>
    <t>MELAIMI</t>
  </si>
  <si>
    <t>MQ1E043408</t>
  </si>
  <si>
    <t>PHILIPP</t>
  </si>
  <si>
    <t>TIMOTHEE</t>
  </si>
  <si>
    <t>MJ1E029303</t>
  </si>
  <si>
    <t>MA1M060872</t>
  </si>
  <si>
    <t>DURAND</t>
  </si>
  <si>
    <t>ANTHONY</t>
  </si>
  <si>
    <t>MA11025102</t>
  </si>
  <si>
    <t>SAGBO</t>
  </si>
  <si>
    <t>MA11045448</t>
  </si>
  <si>
    <t>MA3U057755</t>
  </si>
  <si>
    <t>MA11011631</t>
  </si>
  <si>
    <t>MA11006672</t>
  </si>
  <si>
    <t>MA11010290</t>
  </si>
  <si>
    <t>LARGE</t>
  </si>
  <si>
    <t>LILIAN</t>
  </si>
  <si>
    <t>MA11008751</t>
  </si>
  <si>
    <t>FILIATRE</t>
  </si>
  <si>
    <t>MQ1E011462</t>
  </si>
  <si>
    <t>NEGRO</t>
  </si>
  <si>
    <t>MA11006676</t>
  </si>
  <si>
    <t>MA1I037789</t>
  </si>
  <si>
    <t>BOURDON</t>
  </si>
  <si>
    <t>MQ1E009633</t>
  </si>
  <si>
    <t>VIEUDRIN</t>
  </si>
  <si>
    <t>MA1U061609</t>
  </si>
  <si>
    <t>MA11034032</t>
  </si>
  <si>
    <t>MA11042624</t>
  </si>
  <si>
    <t>DIDELOT</t>
  </si>
  <si>
    <t>MQ1E011452</t>
  </si>
  <si>
    <t>ADRION</t>
  </si>
  <si>
    <t>MA71058986</t>
  </si>
  <si>
    <t>SCHMITT</t>
  </si>
  <si>
    <t>MA1U035471</t>
  </si>
  <si>
    <t>MA71060557</t>
  </si>
  <si>
    <t>GAYRAL</t>
  </si>
  <si>
    <t>TITOUAN</t>
  </si>
  <si>
    <t>MA11005469</t>
  </si>
  <si>
    <t>MA11005669</t>
  </si>
  <si>
    <t>UNIVERSITE CATHOLIQUE DE LYON</t>
  </si>
  <si>
    <t>MC1E028074</t>
  </si>
  <si>
    <t>PARDOEN</t>
  </si>
  <si>
    <t>MA1U013555</t>
  </si>
  <si>
    <t>MQ1E066403</t>
  </si>
  <si>
    <t>MA1I031741</t>
  </si>
  <si>
    <t>CATTAROSSI</t>
  </si>
  <si>
    <t>MF1E022827</t>
  </si>
  <si>
    <t>AMAURY</t>
  </si>
  <si>
    <t>TRACLET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</si>
</sst>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sz val="10"/>
      <color rgb="FFDD0806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0033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omic Sans MS"/>
      <family val="2"/>
    </font>
    <font>
      <sz val="11"/>
      <color indexed="9"/>
      <name val="Comic Sans MS"/>
      <family val="2"/>
    </font>
    <font>
      <sz val="11"/>
      <color indexed="10"/>
      <name val="Comic Sans MS"/>
      <family val="2"/>
    </font>
    <font>
      <b/>
      <sz val="11"/>
      <color indexed="52"/>
      <name val="Comic Sans MS"/>
      <family val="2"/>
    </font>
    <font>
      <sz val="11"/>
      <color indexed="52"/>
      <name val="Comic Sans MS"/>
      <family val="2"/>
    </font>
    <font>
      <sz val="11"/>
      <color indexed="62"/>
      <name val="Comic Sans MS"/>
      <family val="2"/>
    </font>
    <font>
      <sz val="11"/>
      <color indexed="20"/>
      <name val="Comic Sans MS"/>
      <family val="2"/>
    </font>
    <font>
      <sz val="11"/>
      <color indexed="60"/>
      <name val="Comic Sans MS"/>
      <family val="2"/>
    </font>
    <font>
      <sz val="11"/>
      <color indexed="17"/>
      <name val="Comic Sans MS"/>
      <family val="2"/>
    </font>
    <font>
      <b/>
      <sz val="11"/>
      <color indexed="63"/>
      <name val="Comic Sans MS"/>
      <family val="2"/>
    </font>
    <font>
      <i/>
      <sz val="11"/>
      <color indexed="23"/>
      <name val="Comic Sans MS"/>
      <family val="2"/>
    </font>
    <font>
      <b/>
      <sz val="18"/>
      <color indexed="56"/>
      <name val="Cambria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b/>
      <sz val="11"/>
      <color indexed="8"/>
      <name val="Comic Sans MS"/>
      <family val="2"/>
    </font>
    <font>
      <b/>
      <sz val="11"/>
      <color indexed="9"/>
      <name val="Comic Sans MS"/>
      <family val="2"/>
    </font>
    <font>
      <b/>
      <sz val="10"/>
      <color rgb="FF000099"/>
      <name val="Calibri"/>
      <family val="2"/>
      <scheme val="minor"/>
    </font>
    <font>
      <sz val="10"/>
      <color rgb="FF0066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FF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66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8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8" borderId="3" applyNumberFormat="0" applyAlignment="0" applyProtection="0"/>
    <xf numFmtId="0" fontId="15" fillId="0" borderId="4" applyNumberFormat="0" applyFill="0" applyAlignment="0" applyProtection="0"/>
    <xf numFmtId="0" fontId="11" fillId="29" borderId="5" applyNumberFormat="0" applyFont="0" applyAlignment="0" applyProtection="0"/>
    <xf numFmtId="0" fontId="16" fillId="30" borderId="3" applyNumberFormat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2" fillId="0" borderId="0"/>
    <xf numFmtId="0" fontId="19" fillId="33" borderId="0" applyNumberFormat="0" applyBorder="0" applyAlignment="0" applyProtection="0"/>
    <xf numFmtId="0" fontId="20" fillId="28" borderId="6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34" borderId="11" applyNumberFormat="0" applyAlignment="0" applyProtection="0"/>
    <xf numFmtId="0" fontId="56" fillId="0" borderId="0"/>
    <xf numFmtId="0" fontId="2" fillId="0" borderId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8" borderId="12" applyNumberFormat="0" applyAlignment="0" applyProtection="0"/>
    <xf numFmtId="0" fontId="60" fillId="58" borderId="12" applyNumberFormat="0" applyAlignment="0" applyProtection="0"/>
    <xf numFmtId="0" fontId="61" fillId="0" borderId="13" applyNumberFormat="0" applyFill="0" applyAlignment="0" applyProtection="0"/>
    <xf numFmtId="0" fontId="61" fillId="0" borderId="13" applyNumberFormat="0" applyFill="0" applyAlignment="0" applyProtection="0"/>
    <xf numFmtId="0" fontId="2" fillId="59" borderId="14" applyNumberFormat="0" applyFont="0" applyAlignment="0" applyProtection="0"/>
    <xf numFmtId="0" fontId="62" fillId="45" borderId="12" applyNumberFormat="0" applyAlignment="0" applyProtection="0"/>
    <xf numFmtId="0" fontId="62" fillId="45" borderId="12" applyNumberFormat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60" borderId="0" applyNumberFormat="0" applyBorder="0" applyAlignment="0" applyProtection="0"/>
    <xf numFmtId="0" fontId="64" fillId="60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6" fillId="58" borderId="15" applyNumberFormat="0" applyAlignment="0" applyProtection="0"/>
    <xf numFmtId="0" fontId="66" fillId="58" borderId="15" applyNumberFormat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61" borderId="20" applyNumberFormat="0" applyAlignment="0" applyProtection="0"/>
    <xf numFmtId="0" fontId="73" fillId="61" borderId="20" applyNumberFormat="0" applyAlignment="0" applyProtection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8" borderId="3" applyNumberFormat="0" applyAlignment="0" applyProtection="0"/>
    <xf numFmtId="0" fontId="15" fillId="0" borderId="4" applyNumberFormat="0" applyFill="0" applyAlignment="0" applyProtection="0"/>
    <xf numFmtId="0" fontId="1" fillId="29" borderId="5" applyNumberFormat="0" applyFont="0" applyAlignment="0" applyProtection="0"/>
    <xf numFmtId="0" fontId="16" fillId="30" borderId="3" applyNumberFormat="0" applyAlignment="0" applyProtection="0"/>
    <xf numFmtId="0" fontId="17" fillId="31" borderId="0" applyNumberFormat="0" applyBorder="0" applyAlignment="0" applyProtection="0"/>
    <xf numFmtId="44" fontId="2" fillId="0" borderId="0" applyFont="0" applyFill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33" borderId="0" applyNumberFormat="0" applyBorder="0" applyAlignment="0" applyProtection="0"/>
    <xf numFmtId="0" fontId="20" fillId="28" borderId="6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34" borderId="11" applyNumberFormat="0" applyAlignment="0" applyProtection="0"/>
    <xf numFmtId="0" fontId="2" fillId="0" borderId="0"/>
  </cellStyleXfs>
  <cellXfs count="16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7" fillId="2" borderId="0" xfId="0" applyFont="1" applyFill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35" borderId="1" xfId="0" applyFont="1" applyFill="1" applyBorder="1" applyAlignment="1">
      <alignment horizontal="right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3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8" fillId="0" borderId="2" xfId="0" applyFont="1" applyBorder="1"/>
    <xf numFmtId="14" fontId="28" fillId="0" borderId="2" xfId="0" applyNumberFormat="1" applyFont="1" applyBorder="1"/>
    <xf numFmtId="0" fontId="38" fillId="0" borderId="1" xfId="0" applyFont="1" applyBorder="1" applyAlignment="1">
      <alignment wrapText="1"/>
    </xf>
    <xf numFmtId="0" fontId="28" fillId="0" borderId="0" xfId="0" applyFont="1" applyAlignment="1">
      <alignment horizontal="left"/>
    </xf>
    <xf numFmtId="14" fontId="36" fillId="3" borderId="0" xfId="0" applyNumberFormat="1" applyFont="1" applyFill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36" fillId="37" borderId="1" xfId="0" applyFont="1" applyFill="1" applyBorder="1" applyAlignment="1">
      <alignment horizontal="right" wrapText="1"/>
    </xf>
    <xf numFmtId="0" fontId="42" fillId="0" borderId="1" xfId="0" applyFont="1" applyBorder="1" applyAlignment="1">
      <alignment horizontal="right" wrapText="1"/>
    </xf>
    <xf numFmtId="0" fontId="38" fillId="0" borderId="0" xfId="0" applyFont="1" applyAlignment="1">
      <alignment horizontal="left" vertical="center"/>
    </xf>
    <xf numFmtId="0" fontId="43" fillId="0" borderId="1" xfId="0" applyFont="1" applyBorder="1" applyAlignment="1">
      <alignment wrapText="1"/>
    </xf>
    <xf numFmtId="0" fontId="34" fillId="0" borderId="0" xfId="0" applyFont="1"/>
    <xf numFmtId="0" fontId="44" fillId="0" borderId="0" xfId="0" applyFont="1" applyAlignment="1">
      <alignment horizontal="right"/>
    </xf>
    <xf numFmtId="0" fontId="41" fillId="0" borderId="1" xfId="0" applyFont="1" applyBorder="1" applyAlignment="1">
      <alignment wrapText="1"/>
    </xf>
    <xf numFmtId="0" fontId="28" fillId="0" borderId="1" xfId="0" applyFont="1" applyBorder="1" applyAlignment="1">
      <alignment horizontal="left" vertical="center"/>
    </xf>
    <xf numFmtId="0" fontId="41" fillId="0" borderId="1" xfId="0" applyFont="1" applyBorder="1"/>
    <xf numFmtId="0" fontId="45" fillId="0" borderId="0" xfId="0" applyFont="1" applyAlignment="1">
      <alignment horizontal="left"/>
    </xf>
    <xf numFmtId="0" fontId="40" fillId="0" borderId="0" xfId="0" applyFont="1"/>
    <xf numFmtId="0" fontId="35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right" vertical="center"/>
    </xf>
    <xf numFmtId="14" fontId="32" fillId="3" borderId="0" xfId="0" applyNumberFormat="1" applyFont="1" applyFill="1" applyAlignment="1">
      <alignment horizontal="left"/>
    </xf>
    <xf numFmtId="0" fontId="41" fillId="0" borderId="0" xfId="0" applyFont="1"/>
    <xf numFmtId="0" fontId="46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vertical="top"/>
    </xf>
    <xf numFmtId="0" fontId="33" fillId="0" borderId="1" xfId="57" applyFont="1" applyBorder="1"/>
    <xf numFmtId="0" fontId="28" fillId="0" borderId="1" xfId="0" applyFont="1" applyBorder="1" applyAlignment="1">
      <alignment vertical="center"/>
    </xf>
    <xf numFmtId="0" fontId="33" fillId="0" borderId="1" xfId="57" applyFont="1" applyBorder="1" applyAlignment="1">
      <alignment vertical="center"/>
    </xf>
    <xf numFmtId="0" fontId="50" fillId="0" borderId="1" xfId="0" applyFont="1" applyBorder="1" applyAlignment="1">
      <alignment wrapText="1"/>
    </xf>
    <xf numFmtId="0" fontId="3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0" fillId="38" borderId="0" xfId="0" applyFont="1" applyFill="1" applyAlignment="1">
      <alignment horizontal="right"/>
    </xf>
    <xf numFmtId="0" fontId="40" fillId="0" borderId="0" xfId="0" applyFont="1" applyAlignment="1">
      <alignment horizontal="right"/>
    </xf>
    <xf numFmtId="0" fontId="28" fillId="38" borderId="0" xfId="0" applyFont="1" applyFill="1"/>
    <xf numFmtId="0" fontId="50" fillId="0" borderId="0" xfId="0" applyFont="1"/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14" fontId="35" fillId="0" borderId="0" xfId="0" applyNumberFormat="1" applyFont="1"/>
    <xf numFmtId="0" fontId="51" fillId="0" borderId="1" xfId="0" applyFont="1" applyBorder="1" applyAlignment="1">
      <alignment horizontal="right" wrapText="1"/>
    </xf>
    <xf numFmtId="0" fontId="52" fillId="0" borderId="0" xfId="0" applyFont="1" applyAlignment="1">
      <alignment horizontal="left"/>
    </xf>
    <xf numFmtId="0" fontId="28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7" fillId="0" borderId="1" xfId="0" applyFont="1" applyBorder="1"/>
    <xf numFmtId="0" fontId="53" fillId="0" borderId="1" xfId="0" applyFont="1" applyBorder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8" fillId="38" borderId="0" xfId="0" applyFont="1" applyFill="1"/>
    <xf numFmtId="0" fontId="42" fillId="0" borderId="1" xfId="0" applyFont="1" applyBorder="1" applyAlignment="1">
      <alignment wrapText="1"/>
    </xf>
    <xf numFmtId="14" fontId="32" fillId="39" borderId="0" xfId="0" applyNumberFormat="1" applyFont="1" applyFill="1" applyAlignment="1">
      <alignment horizontal="right" vertical="center"/>
    </xf>
    <xf numFmtId="14" fontId="49" fillId="62" borderId="0" xfId="0" applyNumberFormat="1" applyFont="1" applyFill="1" applyAlignment="1">
      <alignment horizontal="left"/>
    </xf>
    <xf numFmtId="0" fontId="39" fillId="0" borderId="0" xfId="0" applyFont="1" applyAlignment="1">
      <alignment horizontal="center" wrapText="1"/>
    </xf>
    <xf numFmtId="0" fontId="28" fillId="38" borderId="1" xfId="0" applyFont="1" applyFill="1" applyBorder="1" applyAlignment="1">
      <alignment horizontal="left" vertical="top"/>
    </xf>
    <xf numFmtId="0" fontId="43" fillId="38" borderId="1" xfId="0" applyFont="1" applyFill="1" applyBorder="1" applyAlignment="1">
      <alignment horizontal="left" vertical="top"/>
    </xf>
    <xf numFmtId="0" fontId="51" fillId="38" borderId="1" xfId="0" applyFont="1" applyFill="1" applyBorder="1" applyAlignment="1">
      <alignment horizontal="right" vertical="top" wrapText="1"/>
    </xf>
    <xf numFmtId="0" fontId="43" fillId="38" borderId="1" xfId="53" applyFont="1" applyFill="1" applyBorder="1" applyAlignment="1">
      <alignment horizontal="left" wrapText="1"/>
    </xf>
    <xf numFmtId="0" fontId="38" fillId="38" borderId="1" xfId="53" applyFont="1" applyFill="1" applyBorder="1" applyAlignment="1">
      <alignment horizontal="left" wrapText="1"/>
    </xf>
    <xf numFmtId="0" fontId="41" fillId="38" borderId="1" xfId="53" applyFont="1" applyFill="1" applyBorder="1" applyAlignment="1">
      <alignment horizontal="left" wrapText="1"/>
    </xf>
    <xf numFmtId="0" fontId="36" fillId="35" borderId="1" xfId="0" applyFont="1" applyFill="1" applyBorder="1"/>
    <xf numFmtId="0" fontId="38" fillId="0" borderId="1" xfId="0" applyFont="1" applyBorder="1"/>
    <xf numFmtId="0" fontId="51" fillId="0" borderId="1" xfId="0" applyFont="1" applyBorder="1" applyAlignment="1">
      <alignment horizontal="right"/>
    </xf>
    <xf numFmtId="0" fontId="36" fillId="37" borderId="1" xfId="0" applyFont="1" applyFill="1" applyBorder="1" applyAlignment="1">
      <alignment horizontal="right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14" fontId="36" fillId="39" borderId="0" xfId="0" applyNumberFormat="1" applyFont="1" applyFill="1" applyAlignment="1">
      <alignment horizontal="right" vertical="center"/>
    </xf>
    <xf numFmtId="0" fontId="36" fillId="35" borderId="1" xfId="0" applyFont="1" applyFill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42" fillId="0" borderId="1" xfId="0" applyFont="1" applyBorder="1"/>
    <xf numFmtId="0" fontId="2" fillId="0" borderId="0" xfId="0" applyFont="1"/>
    <xf numFmtId="0" fontId="28" fillId="0" borderId="1" xfId="0" applyFont="1" applyBorder="1" applyAlignment="1">
      <alignment wrapText="1"/>
    </xf>
    <xf numFmtId="0" fontId="34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 wrapText="1"/>
    </xf>
    <xf numFmtId="0" fontId="52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 wrapText="1"/>
    </xf>
    <xf numFmtId="0" fontId="28" fillId="0" borderId="1" xfId="0" applyFont="1" applyBorder="1"/>
    <xf numFmtId="0" fontId="74" fillId="0" borderId="1" xfId="0" applyFont="1" applyBorder="1"/>
    <xf numFmtId="0" fontId="32" fillId="2" borderId="1" xfId="0" applyFont="1" applyFill="1" applyBorder="1"/>
    <xf numFmtId="0" fontId="76" fillId="0" borderId="1" xfId="0" applyFont="1" applyBorder="1" applyAlignment="1">
      <alignment horizontal="center"/>
    </xf>
    <xf numFmtId="0" fontId="36" fillId="36" borderId="0" xfId="0" applyFont="1" applyFill="1" applyAlignment="1">
      <alignment horizontal="center" vertical="center"/>
    </xf>
    <xf numFmtId="0" fontId="36" fillId="36" borderId="22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14" fontId="36" fillId="39" borderId="23" xfId="0" applyNumberFormat="1" applyFont="1" applyFill="1" applyBorder="1"/>
    <xf numFmtId="0" fontId="77" fillId="0" borderId="1" xfId="0" applyFont="1" applyBorder="1" applyAlignment="1">
      <alignment wrapText="1"/>
    </xf>
    <xf numFmtId="0" fontId="41" fillId="38" borderId="1" xfId="0" applyFont="1" applyFill="1" applyBorder="1" applyAlignment="1">
      <alignment horizontal="center" wrapText="1"/>
    </xf>
    <xf numFmtId="0" fontId="28" fillId="38" borderId="2" xfId="0" applyFont="1" applyFill="1" applyBorder="1"/>
    <xf numFmtId="0" fontId="36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0" fontId="40" fillId="0" borderId="1" xfId="52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39" fillId="64" borderId="1" xfId="0" applyFont="1" applyFill="1" applyBorder="1" applyAlignment="1">
      <alignment wrapText="1"/>
    </xf>
    <xf numFmtId="0" fontId="39" fillId="65" borderId="1" xfId="0" applyFont="1" applyFill="1" applyBorder="1" applyAlignment="1">
      <alignment wrapText="1"/>
    </xf>
    <xf numFmtId="0" fontId="39" fillId="66" borderId="1" xfId="0" applyFont="1" applyFill="1" applyBorder="1" applyAlignment="1">
      <alignment wrapText="1"/>
    </xf>
    <xf numFmtId="0" fontId="39" fillId="67" borderId="1" xfId="0" applyFont="1" applyFill="1" applyBorder="1" applyAlignment="1">
      <alignment wrapText="1"/>
    </xf>
    <xf numFmtId="14" fontId="28" fillId="38" borderId="2" xfId="0" applyNumberFormat="1" applyFont="1" applyFill="1" applyBorder="1"/>
    <xf numFmtId="0" fontId="42" fillId="68" borderId="1" xfId="0" applyFont="1" applyFill="1" applyBorder="1" applyAlignment="1">
      <alignment horizontal="center"/>
    </xf>
    <xf numFmtId="0" fontId="42" fillId="68" borderId="1" xfId="0" applyFont="1" applyFill="1" applyBorder="1" applyAlignment="1">
      <alignment horizontal="center" wrapText="1"/>
    </xf>
    <xf numFmtId="0" fontId="76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36" fillId="36" borderId="22" xfId="0" applyFont="1" applyFill="1" applyBorder="1" applyAlignment="1">
      <alignment horizontal="center"/>
    </xf>
    <xf numFmtId="0" fontId="28" fillId="38" borderId="0" xfId="0" applyFont="1" applyFill="1" applyAlignment="1">
      <alignment horizontal="center"/>
    </xf>
    <xf numFmtId="0" fontId="36" fillId="36" borderId="0" xfId="0" applyFont="1" applyFill="1" applyAlignment="1">
      <alignment horizontal="center" vertical="center"/>
    </xf>
    <xf numFmtId="0" fontId="28" fillId="38" borderId="21" xfId="0" applyFont="1" applyFill="1" applyBorder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2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right" vertical="top"/>
    </xf>
    <xf numFmtId="0" fontId="75" fillId="0" borderId="1" xfId="0" applyFont="1" applyBorder="1" applyAlignment="1">
      <alignment horizontal="right" vertical="top"/>
    </xf>
    <xf numFmtId="0" fontId="4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horizontal="left" vertical="top" wrapText="1"/>
    </xf>
    <xf numFmtId="0" fontId="55" fillId="0" borderId="1" xfId="0" applyFont="1" applyBorder="1" applyAlignment="1">
      <alignment horizontal="right" vertical="top" wrapText="1"/>
    </xf>
    <xf numFmtId="0" fontId="78" fillId="0" borderId="0" xfId="0" applyFont="1" applyAlignment="1">
      <alignment horizontal="center" vertical="center"/>
    </xf>
    <xf numFmtId="0" fontId="28" fillId="0" borderId="2" xfId="0" applyFont="1" applyFill="1" applyBorder="1"/>
    <xf numFmtId="0" fontId="28" fillId="0" borderId="0" xfId="0" applyFont="1" applyFill="1"/>
    <xf numFmtId="14" fontId="28" fillId="0" borderId="2" xfId="0" applyNumberFormat="1" applyFont="1" applyFill="1" applyBorder="1"/>
    <xf numFmtId="0" fontId="35" fillId="0" borderId="0" xfId="0" applyFont="1" applyAlignment="1">
      <alignment horizontal="left"/>
    </xf>
    <xf numFmtId="0" fontId="79" fillId="63" borderId="1" xfId="207" applyFont="1" applyFill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horizontal="right" wrapText="1"/>
    </xf>
  </cellXfs>
  <cellStyles count="208">
    <cellStyle name="20 % - Accent1" xfId="1" builtinId="30" customBuiltin="1"/>
    <cellStyle name="20 % - Accent1 2" xfId="71" xr:uid="{E03D790E-0EDB-43BD-AEFA-8CD3CC22A844}"/>
    <cellStyle name="20 % - Accent1 3" xfId="155" xr:uid="{4C1A3092-D5DE-40B0-B2C8-7A10AE79A040}"/>
    <cellStyle name="20 % - Accent1 4" xfId="70" xr:uid="{FB4D62B0-A4DA-48F3-A72F-18A2485F31FD}"/>
    <cellStyle name="20 % - Accent2" xfId="2" builtinId="34" customBuiltin="1"/>
    <cellStyle name="20 % - Accent2 2" xfId="73" xr:uid="{FFDC569E-9ED9-406F-A507-6DFD7B461BE0}"/>
    <cellStyle name="20 % - Accent2 3" xfId="156" xr:uid="{16ACE1B8-F9D7-4186-927B-6E6883A4C130}"/>
    <cellStyle name="20 % - Accent2 4" xfId="72" xr:uid="{7C758D59-C638-4E36-A76C-26B7F2B75012}"/>
    <cellStyle name="20 % - Accent3" xfId="3" builtinId="38" customBuiltin="1"/>
    <cellStyle name="20 % - Accent3 2" xfId="75" xr:uid="{B232C086-8C41-4809-B179-B7651206E713}"/>
    <cellStyle name="20 % - Accent3 3" xfId="157" xr:uid="{7DA230A4-4D87-47B7-AD00-4AB46D8BEABF}"/>
    <cellStyle name="20 % - Accent3 4" xfId="74" xr:uid="{C73153CC-AC9B-4BA2-B8DC-75BA2A9528A9}"/>
    <cellStyle name="20 % - Accent4" xfId="4" builtinId="42" customBuiltin="1"/>
    <cellStyle name="20 % - Accent4 2" xfId="77" xr:uid="{9F5E70D3-DF7B-4957-B396-90D489E4BB17}"/>
    <cellStyle name="20 % - Accent4 3" xfId="158" xr:uid="{7C7F5529-6E60-4072-9D64-AD15854FAE07}"/>
    <cellStyle name="20 % - Accent4 4" xfId="76" xr:uid="{79800107-2A99-4B67-B76D-FBEE98E5B767}"/>
    <cellStyle name="20 % - Accent5" xfId="5" builtinId="46" customBuiltin="1"/>
    <cellStyle name="20 % - Accent5 2" xfId="79" xr:uid="{DF84EF40-5E3E-4FF4-A7EB-3D350F8B04DC}"/>
    <cellStyle name="20 % - Accent5 3" xfId="159" xr:uid="{2E07D920-5088-4CD3-9C0A-4479956D4F83}"/>
    <cellStyle name="20 % - Accent5 4" xfId="78" xr:uid="{F6215FC6-7AD5-470B-A663-93022B8A8315}"/>
    <cellStyle name="20 % - Accent6" xfId="6" builtinId="50" customBuiltin="1"/>
    <cellStyle name="20 % - Accent6 2" xfId="81" xr:uid="{E2DC22F9-242C-4F19-9B02-C0ABB62FC978}"/>
    <cellStyle name="20 % - Accent6 3" xfId="160" xr:uid="{2BDC2063-B8B5-45F5-AEAA-2371D31A2C64}"/>
    <cellStyle name="20 % - Accent6 4" xfId="80" xr:uid="{BE413EA5-8C1E-4574-88E5-DEDADC22C7ED}"/>
    <cellStyle name="40 % - Accent1" xfId="7" builtinId="31" customBuiltin="1"/>
    <cellStyle name="40 % - Accent1 2" xfId="83" xr:uid="{9171BC58-203C-42E4-AA8E-FDA25AEB2180}"/>
    <cellStyle name="40 % - Accent1 3" xfId="161" xr:uid="{059C30DD-9A39-42AA-A42C-97E7D205241C}"/>
    <cellStyle name="40 % - Accent1 4" xfId="82" xr:uid="{F2BE2E1E-BC33-42EC-BD53-9CC4A0F190C8}"/>
    <cellStyle name="40 % - Accent2" xfId="8" builtinId="35" customBuiltin="1"/>
    <cellStyle name="40 % - Accent2 2" xfId="85" xr:uid="{8A2F3A26-E0BE-4072-A92A-4DF89EAD6126}"/>
    <cellStyle name="40 % - Accent2 3" xfId="162" xr:uid="{561A5A25-9464-448A-91FD-6C7FA3F2F142}"/>
    <cellStyle name="40 % - Accent2 4" xfId="84" xr:uid="{D6A24379-6180-4669-A064-8D161B3D66E2}"/>
    <cellStyle name="40 % - Accent3" xfId="9" builtinId="39" customBuiltin="1"/>
    <cellStyle name="40 % - Accent3 2" xfId="87" xr:uid="{D25485C3-0AC2-4E00-81A7-9DF94788E638}"/>
    <cellStyle name="40 % - Accent3 3" xfId="163" xr:uid="{C1A310E0-DACD-4874-9A8A-24D6300BDF9A}"/>
    <cellStyle name="40 % - Accent3 4" xfId="86" xr:uid="{F3E4ECA6-F6C4-49F1-8297-543CB1F3A5B2}"/>
    <cellStyle name="40 % - Accent4" xfId="10" builtinId="43" customBuiltin="1"/>
    <cellStyle name="40 % - Accent4 2" xfId="89" xr:uid="{5F7E7495-0C8A-4DD1-AF10-4CB6CBD73998}"/>
    <cellStyle name="40 % - Accent4 3" xfId="164" xr:uid="{8EE07047-A896-4A62-9FDE-DB71AF9595B8}"/>
    <cellStyle name="40 % - Accent4 4" xfId="88" xr:uid="{3C07809B-D5FD-407D-9C3A-35006B5DA1D4}"/>
    <cellStyle name="40 % - Accent5" xfId="11" builtinId="47" customBuiltin="1"/>
    <cellStyle name="40 % - Accent5 2" xfId="91" xr:uid="{26B36CF1-D01F-4095-B506-8B407CF41CB5}"/>
    <cellStyle name="40 % - Accent5 3" xfId="165" xr:uid="{6C49469F-BD75-44CC-8CF0-AE8D0695D0AC}"/>
    <cellStyle name="40 % - Accent5 4" xfId="90" xr:uid="{9956467A-8E59-4574-8AD4-A73E888FB376}"/>
    <cellStyle name="40 % - Accent6" xfId="12" builtinId="51" customBuiltin="1"/>
    <cellStyle name="40 % - Accent6 2" xfId="93" xr:uid="{06935F78-57E0-4B0D-9386-28CCCEE8A712}"/>
    <cellStyle name="40 % - Accent6 3" xfId="166" xr:uid="{38CC661C-6602-4320-B247-DFABAB504E43}"/>
    <cellStyle name="40 % - Accent6 4" xfId="92" xr:uid="{C5402A9C-A4F5-4F21-B8AC-065076BEE672}"/>
    <cellStyle name="60 % - Accent1" xfId="13" builtinId="32" customBuiltin="1"/>
    <cellStyle name="60 % - Accent1 2" xfId="95" xr:uid="{CF3045B8-56B6-4419-9424-177D5246BD8E}"/>
    <cellStyle name="60 % - Accent1 3" xfId="167" xr:uid="{195EECF1-F798-4CE5-BA55-923F6EDDFFCF}"/>
    <cellStyle name="60 % - Accent1 4" xfId="94" xr:uid="{FBDB346F-D54A-4ECB-8002-82392B8FD493}"/>
    <cellStyle name="60 % - Accent2" xfId="14" builtinId="36" customBuiltin="1"/>
    <cellStyle name="60 % - Accent2 2" xfId="97" xr:uid="{070B6590-E73C-4825-886B-D0E05FC0F30D}"/>
    <cellStyle name="60 % - Accent2 3" xfId="168" xr:uid="{54300530-864C-4F7D-9779-88CD5E99BC21}"/>
    <cellStyle name="60 % - Accent2 4" xfId="96" xr:uid="{09778E7D-1A8A-444C-BB79-32010035106D}"/>
    <cellStyle name="60 % - Accent3" xfId="15" builtinId="40" customBuiltin="1"/>
    <cellStyle name="60 % - Accent3 2" xfId="99" xr:uid="{2F40249E-CE6E-4265-9615-8AB9A68C155D}"/>
    <cellStyle name="60 % - Accent3 3" xfId="169" xr:uid="{6DC7F968-95D5-40EC-867B-DE52EC060229}"/>
    <cellStyle name="60 % - Accent3 4" xfId="98" xr:uid="{62D8D435-FBB3-43AD-8282-9C64CA8CD82E}"/>
    <cellStyle name="60 % - Accent4" xfId="16" builtinId="44" customBuiltin="1"/>
    <cellStyle name="60 % - Accent4 2" xfId="101" xr:uid="{B51AF22B-1DB7-4E3F-BB8A-3468D14C5556}"/>
    <cellStyle name="60 % - Accent4 3" xfId="170" xr:uid="{EE7514F9-F7D9-4CCF-9012-D3DE2FB4493F}"/>
    <cellStyle name="60 % - Accent4 4" xfId="100" xr:uid="{0B3D2AFC-70E2-4175-82CC-3BC5185623D6}"/>
    <cellStyle name="60 % - Accent5" xfId="17" builtinId="48" customBuiltin="1"/>
    <cellStyle name="60 % - Accent5 2" xfId="103" xr:uid="{0D76E246-325C-405A-BC70-BA6FF1E9ED53}"/>
    <cellStyle name="60 % - Accent5 3" xfId="171" xr:uid="{C04DE1D7-7767-48A0-B6B1-DCED9C57CED0}"/>
    <cellStyle name="60 % - Accent5 4" xfId="102" xr:uid="{ED2A4B82-34B1-4C4F-B614-A9B4033C518A}"/>
    <cellStyle name="60 % - Accent6" xfId="18" builtinId="52" customBuiltin="1"/>
    <cellStyle name="60 % - Accent6 2" xfId="105" xr:uid="{8266FCE6-01F8-40F6-B52F-62E7BA6BEDF9}"/>
    <cellStyle name="60 % - Accent6 3" xfId="172" xr:uid="{7335D244-8E61-4FDD-A307-B2EE700A8FEE}"/>
    <cellStyle name="60 % - Accent6 4" xfId="104" xr:uid="{3405C21B-47D2-4777-A0EB-3E6F5990B742}"/>
    <cellStyle name="Accent1" xfId="19" builtinId="29" customBuiltin="1"/>
    <cellStyle name="Accent1 2" xfId="107" xr:uid="{881B31D8-A9EF-498E-AB3D-AA8ADE1F3836}"/>
    <cellStyle name="Accent1 3" xfId="173" xr:uid="{63F8A7E7-0ED0-4CF2-B4E3-693B2D41927C}"/>
    <cellStyle name="Accent1 4" xfId="106" xr:uid="{4342A5A0-A7D8-4E0B-9491-1468D218BBA4}"/>
    <cellStyle name="Accent2" xfId="20" builtinId="33" customBuiltin="1"/>
    <cellStyle name="Accent2 2" xfId="109" xr:uid="{95E355E9-0148-48FF-BF2C-55C63DF9E52E}"/>
    <cellStyle name="Accent2 3" xfId="174" xr:uid="{106CF0CC-3041-438E-BE38-3B05F25433AE}"/>
    <cellStyle name="Accent2 4" xfId="108" xr:uid="{E439FD6F-41A7-49AF-8063-89DF03FB74ED}"/>
    <cellStyle name="Accent3" xfId="21" builtinId="37" customBuiltin="1"/>
    <cellStyle name="Accent3 2" xfId="111" xr:uid="{114405D5-5E0F-49A9-A4D7-E4E0425D6478}"/>
    <cellStyle name="Accent3 3" xfId="175" xr:uid="{D01FCADB-B68A-4618-A367-EA33329B9B7D}"/>
    <cellStyle name="Accent3 4" xfId="110" xr:uid="{EF9A7B81-11E1-450E-B610-574B5A9F4941}"/>
    <cellStyle name="Accent4" xfId="22" builtinId="41" customBuiltin="1"/>
    <cellStyle name="Accent4 2" xfId="113" xr:uid="{532E65EA-AFA0-4CE7-87A2-D07C1CD22FA7}"/>
    <cellStyle name="Accent4 3" xfId="176" xr:uid="{4E5D2470-CCDC-46C0-864F-DA61B02701BD}"/>
    <cellStyle name="Accent4 4" xfId="112" xr:uid="{369ACAFA-BAFD-4939-B73E-A52C4151F5CF}"/>
    <cellStyle name="Accent5" xfId="23" builtinId="45" customBuiltin="1"/>
    <cellStyle name="Accent5 2" xfId="115" xr:uid="{D015E8E2-5BA2-40EE-B785-13E5A84B6C7A}"/>
    <cellStyle name="Accent5 3" xfId="177" xr:uid="{E8C81A3C-DF89-472D-8D6D-41ABBD3CFA5D}"/>
    <cellStyle name="Accent5 4" xfId="114" xr:uid="{2A0EC4EE-5396-4DED-8CB0-9279B6A6352B}"/>
    <cellStyle name="Accent6" xfId="24" builtinId="49" customBuiltin="1"/>
    <cellStyle name="Accent6 2" xfId="117" xr:uid="{045ACA62-AB6A-4B6C-800F-01E5398637AC}"/>
    <cellStyle name="Accent6 3" xfId="178" xr:uid="{7B0448E0-307A-4E85-A936-5DFA923D611B}"/>
    <cellStyle name="Accent6 4" xfId="116" xr:uid="{3AB63FFD-6B0D-4F34-ABD5-954D72D0724C}"/>
    <cellStyle name="Avertissement" xfId="25" builtinId="11" customBuiltin="1"/>
    <cellStyle name="Avertissement 2" xfId="119" xr:uid="{ABFBF16C-C6A0-4BBC-97A8-E8727BE875FD}"/>
    <cellStyle name="Avertissement 3" xfId="179" xr:uid="{2F51E9FA-0885-4135-9AA1-2A4B2C008D0D}"/>
    <cellStyle name="Avertissement 4" xfId="118" xr:uid="{6BF7D7A1-BD38-4FA2-92E2-C7F57098757E}"/>
    <cellStyle name="Calcul" xfId="26" builtinId="22" customBuiltin="1"/>
    <cellStyle name="Calcul 2" xfId="121" xr:uid="{0EDAC094-180A-4167-AD6A-C28C1F77F437}"/>
    <cellStyle name="Calcul 3" xfId="180" xr:uid="{86B5E20D-6D29-4625-8FD5-7DBBCE677D8F}"/>
    <cellStyle name="Calcul 4" xfId="120" xr:uid="{2ECD651C-DB68-4164-97BD-3A62072854B1}"/>
    <cellStyle name="Cellule liée" xfId="27" builtinId="24" customBuiltin="1"/>
    <cellStyle name="Cellule liée 2" xfId="123" xr:uid="{DDFB25DD-26F1-455C-BC12-B780A41260C7}"/>
    <cellStyle name="Cellule liée 3" xfId="181" xr:uid="{E676BC59-AC88-4836-978C-047E85B167BD}"/>
    <cellStyle name="Cellule liée 4" xfId="122" xr:uid="{43275216-0DBD-4FA3-8FB8-135C00E761C4}"/>
    <cellStyle name="Commentaire 2" xfId="28" xr:uid="{00000000-0005-0000-0000-00001B000000}"/>
    <cellStyle name="Commentaire 2 2" xfId="182" xr:uid="{63912425-8E06-478F-9F1D-E0475B2633E0}"/>
    <cellStyle name="Commentaire 2 3" xfId="124" xr:uid="{B32FFF21-CEE8-4960-B01E-2B6D0BFC69B3}"/>
    <cellStyle name="Entrée" xfId="29" builtinId="20" customBuiltin="1"/>
    <cellStyle name="Entrée 2" xfId="126" xr:uid="{E6F718D3-D750-491C-B6C5-998E18A37868}"/>
    <cellStyle name="Entrée 3" xfId="183" xr:uid="{4A2FB6B5-C808-48B1-93D3-3B3C7493CBC3}"/>
    <cellStyle name="Entrée 4" xfId="125" xr:uid="{BF44E22A-AC10-49AA-B3FF-B09E38F3BB91}"/>
    <cellStyle name="Euro" xfId="30" xr:uid="{00000000-0005-0000-0000-00001D000000}"/>
    <cellStyle name="Euro 2" xfId="31" xr:uid="{00000000-0005-0000-0000-00001E000000}"/>
    <cellStyle name="Euro 3" xfId="32" xr:uid="{00000000-0005-0000-0000-00001F000000}"/>
    <cellStyle name="Euro 3 2" xfId="33" xr:uid="{00000000-0005-0000-0000-000020000000}"/>
    <cellStyle name="Euro 4" xfId="34" xr:uid="{00000000-0005-0000-0000-000021000000}"/>
    <cellStyle name="Euro 4 2" xfId="35" xr:uid="{00000000-0005-0000-0000-000022000000}"/>
    <cellStyle name="Euro 5" xfId="36" xr:uid="{00000000-0005-0000-0000-000023000000}"/>
    <cellStyle name="Euro 6" xfId="37" xr:uid="{00000000-0005-0000-0000-000024000000}"/>
    <cellStyle name="Insatisfaisant" xfId="38" builtinId="27" customBuiltin="1"/>
    <cellStyle name="Insatisfaisant 2" xfId="128" xr:uid="{74FD87EC-B78C-4FCB-8899-05A99B985A17}"/>
    <cellStyle name="Insatisfaisant 3" xfId="184" xr:uid="{CA626ACF-4203-4223-8306-5C9444994A39}"/>
    <cellStyle name="Insatisfaisant 4" xfId="127" xr:uid="{6B1C7196-155B-4FDF-81D4-8BD1F315927C}"/>
    <cellStyle name="Monétaire 2" xfId="185" xr:uid="{792FEC0D-49D4-43FA-8ED2-09E59E4D4D2D}"/>
    <cellStyle name="Neutre" xfId="39" builtinId="28" customBuiltin="1"/>
    <cellStyle name="Neutre 2" xfId="130" xr:uid="{CF556C8E-4815-435E-BC2F-87825D430867}"/>
    <cellStyle name="Neutre 3" xfId="186" xr:uid="{F741BC31-11C9-45D7-B9E2-8BA51D58DCE0}"/>
    <cellStyle name="Neutre 4" xfId="129" xr:uid="{D2BCA3A4-F5DB-48CA-8990-4D6D7A6E1BED}"/>
    <cellStyle name="Normal" xfId="0" builtinId="0"/>
    <cellStyle name="Normal 10" xfId="40" xr:uid="{00000000-0005-0000-0000-000028000000}"/>
    <cellStyle name="Normal 10 2" xfId="41" xr:uid="{00000000-0005-0000-0000-000029000000}"/>
    <cellStyle name="Normal 11" xfId="42" xr:uid="{00000000-0005-0000-0000-00002A000000}"/>
    <cellStyle name="Normal 12" xfId="43" xr:uid="{00000000-0005-0000-0000-00002B000000}"/>
    <cellStyle name="Normal 13" xfId="68" xr:uid="{91D0BC9D-29CA-4F0C-BCEF-6F834C527802}"/>
    <cellStyle name="Normal 14" xfId="69" xr:uid="{B8D00996-D117-444F-9AE7-F85F847D798F}"/>
    <cellStyle name="Normal 15" xfId="207" xr:uid="{F623C4F6-F695-4799-BCFE-BE979346B095}"/>
    <cellStyle name="Normal 2" xfId="44" xr:uid="{00000000-0005-0000-0000-00002C000000}"/>
    <cellStyle name="Normal 2 2" xfId="45" xr:uid="{00000000-0005-0000-0000-00002D000000}"/>
    <cellStyle name="Normal 2 2 2" xfId="188" xr:uid="{D6A12FC8-583F-48CD-9DC3-13C37BCB2046}"/>
    <cellStyle name="Normal 2 3" xfId="187" xr:uid="{DBC72D9B-F7B4-4767-BC05-DC5EE188765D}"/>
    <cellStyle name="Normal 2 4" xfId="131" xr:uid="{A64BFF3D-153E-471D-AAAA-C63466DC26BC}"/>
    <cellStyle name="Normal 3" xfId="46" xr:uid="{00000000-0005-0000-0000-00002E000000}"/>
    <cellStyle name="Normal 3 2" xfId="47" xr:uid="{00000000-0005-0000-0000-00002F000000}"/>
    <cellStyle name="Normal 3 2 2" xfId="189" xr:uid="{A77D35D4-70AE-4D04-9358-1D4111D800DF}"/>
    <cellStyle name="Normal 3 3" xfId="132" xr:uid="{EAAAB2FF-5B80-42CD-81D4-830D7E8FF121}"/>
    <cellStyle name="Normal 4" xfId="48" xr:uid="{00000000-0005-0000-0000-000030000000}"/>
    <cellStyle name="Normal 4 2" xfId="190" xr:uid="{E7D73504-1C7C-487D-BF9C-BB0CEA1519F2}"/>
    <cellStyle name="Normal 4 3" xfId="133" xr:uid="{8EF79D35-3CD3-4AE9-9542-92A64D80E4AE}"/>
    <cellStyle name="Normal 5" xfId="49" xr:uid="{00000000-0005-0000-0000-000031000000}"/>
    <cellStyle name="Normal 5 2" xfId="50" xr:uid="{00000000-0005-0000-0000-000032000000}"/>
    <cellStyle name="Normal 5 2 2" xfId="192" xr:uid="{CAE6979D-9088-42CC-9671-C4F7E1A559E2}"/>
    <cellStyle name="Normal 5 3" xfId="51" xr:uid="{00000000-0005-0000-0000-000033000000}"/>
    <cellStyle name="Normal 5 4" xfId="191" xr:uid="{3B29A8A6-17C3-4E48-B44D-AEB74A3A49F0}"/>
    <cellStyle name="Normal 6" xfId="52" xr:uid="{00000000-0005-0000-0000-000034000000}"/>
    <cellStyle name="Normal 6 2" xfId="194" xr:uid="{97E33C38-765D-4A6A-8F08-11B1F17B5D24}"/>
    <cellStyle name="Normal 6 3" xfId="193" xr:uid="{5AA17D74-4800-4392-92B1-EC9B2C3F9CFC}"/>
    <cellStyle name="Normal 7" xfId="53" xr:uid="{00000000-0005-0000-0000-000035000000}"/>
    <cellStyle name="Normal 7 2" xfId="195" xr:uid="{D17660DB-BBAC-4CBE-BD90-31AE6DD76D04}"/>
    <cellStyle name="Normal 8" xfId="54" xr:uid="{00000000-0005-0000-0000-000036000000}"/>
    <cellStyle name="Normal 8 2" xfId="196" xr:uid="{EDB1A8C2-9943-43E5-9541-60298FEC5227}"/>
    <cellStyle name="Normal 9" xfId="55" xr:uid="{00000000-0005-0000-0000-000037000000}"/>
    <cellStyle name="Normal 9 2" xfId="56" xr:uid="{00000000-0005-0000-0000-000038000000}"/>
    <cellStyle name="Normal 9 3" xfId="154" xr:uid="{B65CA40B-DB01-4B48-9B64-C2C7A444501B}"/>
    <cellStyle name="Normal_NATIONAL" xfId="57" xr:uid="{00000000-0005-0000-0000-000039000000}"/>
    <cellStyle name="Satisfaisant" xfId="58" builtinId="26" customBuiltin="1"/>
    <cellStyle name="Satisfaisant 2" xfId="135" xr:uid="{62829AA3-50A1-4D0E-A0E3-0205C9EAEF8F}"/>
    <cellStyle name="Satisfaisant 3" xfId="197" xr:uid="{A46F4018-9C59-4B89-850C-50E227C5908D}"/>
    <cellStyle name="Satisfaisant 4" xfId="134" xr:uid="{93282799-E063-452D-8852-A0E963AC950C}"/>
    <cellStyle name="Sortie" xfId="59" builtinId="21" customBuiltin="1"/>
    <cellStyle name="Sortie 2" xfId="137" xr:uid="{48FD0E3C-02B6-40A9-BB01-07E2205D615D}"/>
    <cellStyle name="Sortie 3" xfId="198" xr:uid="{3533D0AA-5F27-497A-8008-D80153EB36ED}"/>
    <cellStyle name="Sortie 4" xfId="136" xr:uid="{50E69D4D-7BF8-4935-8C91-4FC720E0618B}"/>
    <cellStyle name="Texte explicatif" xfId="60" builtinId="53" customBuiltin="1"/>
    <cellStyle name="Texte explicatif 2" xfId="139" xr:uid="{5F1EC2E2-79FC-4CAF-8F34-4322F534F815}"/>
    <cellStyle name="Texte explicatif 3" xfId="199" xr:uid="{49FBFE7E-3434-489F-892D-26C54D454EF8}"/>
    <cellStyle name="Texte explicatif 4" xfId="138" xr:uid="{CE89AE00-529C-463C-B7DA-4F191AB06779}"/>
    <cellStyle name="Titre" xfId="61" builtinId="15" customBuiltin="1"/>
    <cellStyle name="Titre 2" xfId="141" xr:uid="{C700ACC4-777B-4C68-AED3-D3589967DCF6}"/>
    <cellStyle name="Titre 3" xfId="200" xr:uid="{6633586E-7307-4FEA-9918-D63F2B63D546}"/>
    <cellStyle name="Titre 4" xfId="140" xr:uid="{49EFB873-ACB3-4222-9DD0-E1C0B3706AD5}"/>
    <cellStyle name="Titre 1" xfId="62" builtinId="16" customBuiltin="1"/>
    <cellStyle name="Titre 1 2" xfId="143" xr:uid="{5E27D10D-E6F3-408C-B904-CB8A63B59009}"/>
    <cellStyle name="Titre 1 3" xfId="201" xr:uid="{49646E21-EFB3-4F2F-950E-918FC0B895EE}"/>
    <cellStyle name="Titre 1 4" xfId="142" xr:uid="{5FE95DDB-91E5-4B9A-86B5-1700E5890B19}"/>
    <cellStyle name="Titre 2" xfId="63" builtinId="17" customBuiltin="1"/>
    <cellStyle name="Titre 2 2" xfId="145" xr:uid="{0FD76606-089D-42EC-B926-292146DDA384}"/>
    <cellStyle name="Titre 2 3" xfId="202" xr:uid="{2BBA9D2C-505B-4F15-A334-8E47CDDBE8B9}"/>
    <cellStyle name="Titre 2 4" xfId="144" xr:uid="{1427A40C-A136-42DA-A6E4-CEFE2AF9D026}"/>
    <cellStyle name="Titre 3" xfId="64" builtinId="18" customBuiltin="1"/>
    <cellStyle name="Titre 3 2" xfId="147" xr:uid="{EC7A800F-1483-4659-BA8A-2906C2EDB782}"/>
    <cellStyle name="Titre 3 3" xfId="203" xr:uid="{BFCDE20D-651D-4D4B-8A97-C41FE91294BE}"/>
    <cellStyle name="Titre 3 4" xfId="146" xr:uid="{5325AAD8-513B-48E4-8CC1-BF10D371FB97}"/>
    <cellStyle name="Titre 4" xfId="65" builtinId="19" customBuiltin="1"/>
    <cellStyle name="Titre 4 2" xfId="149" xr:uid="{8346AD74-63E8-43D2-BC28-E1B226B3F968}"/>
    <cellStyle name="Titre 4 3" xfId="204" xr:uid="{60794A2D-DF83-4EE6-88DE-D192DD491140}"/>
    <cellStyle name="Titre 4 4" xfId="148" xr:uid="{17CAFA28-68FC-4E5A-B06E-EFEAB3E49FC5}"/>
    <cellStyle name="Total" xfId="66" builtinId="25" customBuiltin="1"/>
    <cellStyle name="Total 2" xfId="151" xr:uid="{12CB5D78-D98B-4B1A-AE17-84A81B2EC985}"/>
    <cellStyle name="Total 3" xfId="205" xr:uid="{3D449616-0ED3-4761-A046-4FBB183442D9}"/>
    <cellStyle name="Total 4" xfId="150" xr:uid="{6801AD78-671F-482B-BB45-2D37986B30F5}"/>
    <cellStyle name="Vérification" xfId="67" builtinId="23" customBuiltin="1"/>
    <cellStyle name="Vérification 2" xfId="153" xr:uid="{16639C46-EF7E-49B6-BAF9-6FB0D1FA69D4}"/>
    <cellStyle name="Vérification 3" xfId="206" xr:uid="{B1787E08-1897-42E9-B4F3-2CA5ECFAC475}"/>
    <cellStyle name="Vérification 4" xfId="152" xr:uid="{7256281E-8E64-44BC-8924-D5D1AB007654}"/>
  </cellStyles>
  <dxfs count="0"/>
  <tableStyles count="0" defaultTableStyle="TableStyleMedium9" defaultPivotStyle="PivotStyleLight16"/>
  <colors>
    <mruColors>
      <color rgb="FF0000FF"/>
      <color rgb="FFFF00FF"/>
      <color rgb="FF000099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45" name="WordArt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2275" y="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5361" name="WordArt 1">
          <a:extLst>
            <a:ext uri="{FF2B5EF4-FFF2-40B4-BE49-F238E27FC236}">
              <a16:creationId xmlns:a16="http://schemas.microsoft.com/office/drawing/2014/main" id="{00000000-0008-0000-0700-000001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71875" y="0"/>
          <a:ext cx="10382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5362" name="WordArt 2">
          <a:extLst>
            <a:ext uri="{FF2B5EF4-FFF2-40B4-BE49-F238E27FC236}">
              <a16:creationId xmlns:a16="http://schemas.microsoft.com/office/drawing/2014/main" id="{00000000-0008-0000-0700-000002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47975" y="0"/>
          <a:ext cx="17621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3255" name="WordArt 3">
          <a:extLst>
            <a:ext uri="{FF2B5EF4-FFF2-40B4-BE49-F238E27FC236}">
              <a16:creationId xmlns:a16="http://schemas.microsoft.com/office/drawing/2014/main" id="{00000000-0008-0000-0700-000007D00000}"/>
            </a:ext>
          </a:extLst>
        </xdr:cNvPr>
        <xdr:cNvSpPr>
          <a:spLocks noChangeArrowheads="1" noChangeShapeType="1"/>
        </xdr:cNvSpPr>
      </xdr:nvSpPr>
      <xdr:spPr bwMode="auto">
        <a:xfrm>
          <a:off x="3657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96012" rIns="82296" bIns="0" anchor="t" upright="1"/>
        <a:lstStyle/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RESULTATS  2001-2002</a:t>
          </a:r>
        </a:p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CHAMPIONNAT RHÔNE-ALPES</a:t>
          </a:r>
        </a:p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JUDO "individuel"</a:t>
          </a:r>
        </a:p>
      </xdr:txBody>
    </xdr:sp>
    <xdr:clientData/>
  </xdr:twoCellAnchor>
  <xdr:twoCellAnchor>
    <xdr:from>
      <xdr:col>0</xdr:col>
      <xdr:colOff>981075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4" name="WordArt 4">
          <a:extLst>
            <a:ext uri="{FF2B5EF4-FFF2-40B4-BE49-F238E27FC236}">
              <a16:creationId xmlns:a16="http://schemas.microsoft.com/office/drawing/2014/main" id="{00000000-0008-0000-0700-000004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57300" y="0"/>
          <a:ext cx="1590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5" name="WordArt 5">
          <a:extLst>
            <a:ext uri="{FF2B5EF4-FFF2-40B4-BE49-F238E27FC236}">
              <a16:creationId xmlns:a16="http://schemas.microsoft.com/office/drawing/2014/main" id="{00000000-0008-0000-0700-000005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9325" y="0"/>
          <a:ext cx="6286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0</xdr:rowOff>
    </xdr:from>
    <xdr:to>
      <xdr:col>10</xdr:col>
      <xdr:colOff>619125</xdr:colOff>
      <xdr:row>0</xdr:row>
      <xdr:rowOff>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0"/>
          <a:ext cx="48387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"par équipe d'AS"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4</xdr:col>
      <xdr:colOff>0</xdr:colOff>
      <xdr:row>8</xdr:row>
      <xdr:rowOff>57150</xdr:rowOff>
    </xdr:to>
    <xdr:pic>
      <xdr:nvPicPr>
        <xdr:cNvPr id="2906" name="Picture 2">
          <a:extLst>
            <a:ext uri="{FF2B5EF4-FFF2-40B4-BE49-F238E27FC236}">
              <a16:creationId xmlns:a16="http://schemas.microsoft.com/office/drawing/2014/main" id="{00000000-0008-0000-0900-00005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0384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4772" name="Rectangle 1">
          <a:extLst>
            <a:ext uri="{FF2B5EF4-FFF2-40B4-BE49-F238E27FC236}">
              <a16:creationId xmlns:a16="http://schemas.microsoft.com/office/drawing/2014/main" id="{00000000-0008-0000-0A00-000004FD0000}"/>
            </a:ext>
          </a:extLst>
        </xdr:cNvPr>
        <xdr:cNvSpPr>
          <a:spLocks noChangeArrowheads="1"/>
        </xdr:cNvSpPr>
      </xdr:nvSpPr>
      <xdr:spPr bwMode="auto">
        <a:xfrm>
          <a:off x="895350" y="0"/>
          <a:ext cx="1838325" cy="0"/>
        </a:xfrm>
        <a:prstGeom prst="rect">
          <a:avLst/>
        </a:prstGeom>
        <a:noFill/>
        <a:ln w="9525">
          <a:solidFill>
            <a:srgbClr val="0000FF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773" name="Rectangle 2">
          <a:extLst>
            <a:ext uri="{FF2B5EF4-FFF2-40B4-BE49-F238E27FC236}">
              <a16:creationId xmlns:a16="http://schemas.microsoft.com/office/drawing/2014/main" id="{00000000-0008-0000-0A00-000005FD0000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0" cy="0"/>
        </a:xfrm>
        <a:prstGeom prst="rect">
          <a:avLst/>
        </a:prstGeom>
        <a:noFill/>
        <a:ln w="9525">
          <a:solidFill>
            <a:srgbClr val="FF00FF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57400" y="0"/>
          <a:ext cx="3314700" cy="0"/>
        </a:xfrm>
        <a:prstGeom prst="rect">
          <a:avLst/>
        </a:prstGeom>
      </xdr:spPr>
      <xdr:txBody>
        <a:bodyPr wrap="none" fromWordArt="1">
          <a:prstTxWarp prst="textDeflateInflateDeflate">
            <a:avLst>
              <a:gd name="adj" fmla="val 24556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RESULTAT</a:t>
          </a:r>
        </a:p>
        <a:p>
          <a:pPr algn="ctr" rtl="0"/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FETE DU COMBAT</a:t>
          </a:r>
        </a:p>
      </xdr:txBody>
    </xdr:sp>
    <xdr:clientData/>
  </xdr:twoCellAnchor>
  <xdr:twoCellAnchor>
    <xdr:from>
      <xdr:col>6</xdr:col>
      <xdr:colOff>9525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775" name="Rectangle 4">
          <a:extLst>
            <a:ext uri="{FF2B5EF4-FFF2-40B4-BE49-F238E27FC236}">
              <a16:creationId xmlns:a16="http://schemas.microsoft.com/office/drawing/2014/main" id="{00000000-0008-0000-0A00-000007FD0000}"/>
            </a:ext>
          </a:extLst>
        </xdr:cNvPr>
        <xdr:cNvSpPr>
          <a:spLocks noChangeArrowheads="1"/>
        </xdr:cNvSpPr>
      </xdr:nvSpPr>
      <xdr:spPr bwMode="auto">
        <a:xfrm>
          <a:off x="4333875" y="0"/>
          <a:ext cx="914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981075</xdr:colOff>
      <xdr:row>0</xdr:row>
      <xdr:rowOff>0</xdr:rowOff>
    </xdr:from>
    <xdr:to>
      <xdr:col>4</xdr:col>
      <xdr:colOff>85725</xdr:colOff>
      <xdr:row>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2550" y="0"/>
          <a:ext cx="20383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3895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6</xdr:col>
      <xdr:colOff>981075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72100" y="0"/>
          <a:ext cx="1466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81400" y="0"/>
          <a:ext cx="17907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1</xdr:col>
      <xdr:colOff>981075</xdr:colOff>
      <xdr:row>0</xdr:row>
      <xdr:rowOff>0</xdr:rowOff>
    </xdr:from>
    <xdr:to>
      <xdr:col>6</xdr:col>
      <xdr:colOff>85725</xdr:colOff>
      <xdr:row>0</xdr:row>
      <xdr:rowOff>0</xdr:rowOff>
    </xdr:to>
    <xdr:sp macro="" textlink="">
      <xdr:nvSpPr>
        <xdr:cNvPr id="10" name="Word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2550" y="0"/>
          <a:ext cx="3257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6</xdr:col>
      <xdr:colOff>1238250</xdr:colOff>
      <xdr:row>0</xdr:row>
      <xdr:rowOff>0</xdr:rowOff>
    </xdr:to>
    <xdr:sp macro="" textlink="">
      <xdr:nvSpPr>
        <xdr:cNvPr id="11" name="WordArt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71675" y="0"/>
          <a:ext cx="34004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Sports%20individuel\Structures\2011\2011%20STRUCTURE%20JUDO%201&#176;DIV%20+%20EQUI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'utilisation"/>
      <sheetName val="Structur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"/>
  <sheetViews>
    <sheetView workbookViewId="0">
      <selection activeCell="D23" sqref="D23"/>
    </sheetView>
  </sheetViews>
  <sheetFormatPr baseColWidth="10" defaultColWidth="11.42578125" defaultRowHeight="14.25" x14ac:dyDescent="0.2"/>
  <cols>
    <col min="1" max="1" width="11.42578125" style="2"/>
    <col min="2" max="3" width="11.42578125" style="3"/>
    <col min="4" max="16" width="11.42578125" style="2"/>
    <col min="20" max="20" width="11.42578125" style="2"/>
  </cols>
  <sheetData/>
  <phoneticPr fontId="0" type="noConversion"/>
  <pageMargins left="0.19" right="0.14000000000000001" top="0.12" bottom="0.13" header="0.12" footer="0.13"/>
  <pageSetup paperSize="9" orientation="landscape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DB91-656F-4847-BD0B-16B66D5A8D50}">
  <sheetPr>
    <tabColor theme="3" tint="0.39997558519241921"/>
  </sheetPr>
  <dimension ref="A1:K72"/>
  <sheetViews>
    <sheetView workbookViewId="0">
      <pane ySplit="2" topLeftCell="A22" activePane="bottomLeft" state="frozen"/>
      <selection pane="bottomLeft" activeCell="E3" sqref="E3:I52"/>
    </sheetView>
  </sheetViews>
  <sheetFormatPr baseColWidth="10" defaultColWidth="58" defaultRowHeight="12.75" x14ac:dyDescent="0.2"/>
  <cols>
    <col min="1" max="1" width="21.28515625" style="9" bestFit="1" customWidth="1"/>
    <col min="2" max="2" width="4.5703125" style="14" bestFit="1" customWidth="1"/>
    <col min="3" max="3" width="8.42578125" style="20" bestFit="1" customWidth="1"/>
    <col min="4" max="4" width="8.5703125" style="14" bestFit="1" customWidth="1"/>
    <col min="5" max="5" width="4.7109375" style="52" bestFit="1" customWidth="1"/>
    <col min="6" max="6" width="25" style="15" bestFit="1" customWidth="1"/>
    <col min="7" max="7" width="12.28515625" style="11" bestFit="1" customWidth="1"/>
    <col min="8" max="8" width="27.42578125" style="16" bestFit="1" customWidth="1"/>
    <col min="9" max="9" width="12.140625" style="16" bestFit="1" customWidth="1"/>
    <col min="10" max="10" width="3.140625" style="8" bestFit="1" customWidth="1"/>
    <col min="11" max="11" width="21.7109375" bestFit="1" customWidth="1"/>
  </cols>
  <sheetData>
    <row r="1" spans="1:11" s="9" customFormat="1" ht="26.25" x14ac:dyDescent="0.2">
      <c r="A1" s="143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s="6" customFormat="1" x14ac:dyDescent="0.2">
      <c r="A2" s="9"/>
      <c r="B2" s="56"/>
      <c r="C2" s="57"/>
      <c r="D2" s="10"/>
      <c r="E2" s="20"/>
      <c r="F2" s="102">
        <v>45613</v>
      </c>
      <c r="G2" s="11"/>
      <c r="H2" s="16"/>
      <c r="I2" s="16"/>
      <c r="J2" s="8"/>
    </row>
    <row r="3" spans="1:11" s="6" customFormat="1" x14ac:dyDescent="0.2">
      <c r="A3" s="46" t="s">
        <v>110</v>
      </c>
      <c r="B3" s="46" t="s">
        <v>87</v>
      </c>
      <c r="C3" s="58" t="s">
        <v>76</v>
      </c>
      <c r="D3" s="45" t="s">
        <v>77</v>
      </c>
      <c r="E3" s="103">
        <v>1</v>
      </c>
      <c r="F3" s="165" t="s">
        <v>306</v>
      </c>
      <c r="G3" s="165" t="s">
        <v>37</v>
      </c>
      <c r="H3" s="164" t="s">
        <v>13</v>
      </c>
      <c r="I3" s="162" t="s">
        <v>307</v>
      </c>
      <c r="J3" s="161" t="str">
        <f>"1D"</f>
        <v>1D</v>
      </c>
      <c r="K3" s="160" t="s">
        <v>299</v>
      </c>
    </row>
    <row r="4" spans="1:11" s="6" customFormat="1" x14ac:dyDescent="0.2">
      <c r="A4" s="46" t="s">
        <v>110</v>
      </c>
      <c r="B4" s="46" t="s">
        <v>87</v>
      </c>
      <c r="C4" s="58" t="s">
        <v>76</v>
      </c>
      <c r="D4" s="45" t="s">
        <v>77</v>
      </c>
      <c r="E4" s="104">
        <v>2</v>
      </c>
      <c r="F4" s="165" t="s">
        <v>35</v>
      </c>
      <c r="G4" s="165" t="s">
        <v>36</v>
      </c>
      <c r="H4" s="164" t="s">
        <v>308</v>
      </c>
      <c r="I4" s="162" t="s">
        <v>309</v>
      </c>
      <c r="J4" s="161" t="str">
        <f>"1D"</f>
        <v>1D</v>
      </c>
      <c r="K4" s="160" t="s">
        <v>299</v>
      </c>
    </row>
    <row r="5" spans="1:11" s="6" customFormat="1" x14ac:dyDescent="0.2">
      <c r="A5" s="46" t="s">
        <v>110</v>
      </c>
      <c r="B5" s="46" t="s">
        <v>87</v>
      </c>
      <c r="C5" s="58" t="s">
        <v>76</v>
      </c>
      <c r="D5" s="45" t="s">
        <v>77</v>
      </c>
      <c r="E5" s="104">
        <v>3</v>
      </c>
      <c r="F5" s="165" t="s">
        <v>174</v>
      </c>
      <c r="G5" s="165" t="s">
        <v>118</v>
      </c>
      <c r="H5" s="164" t="s">
        <v>132</v>
      </c>
      <c r="I5" s="162" t="s">
        <v>310</v>
      </c>
      <c r="J5" s="161" t="str">
        <f>"1D"</f>
        <v>1D</v>
      </c>
      <c r="K5" s="160" t="s">
        <v>299</v>
      </c>
    </row>
    <row r="6" spans="1:11" s="6" customFormat="1" x14ac:dyDescent="0.2">
      <c r="A6" s="46" t="s">
        <v>110</v>
      </c>
      <c r="B6" s="46" t="s">
        <v>87</v>
      </c>
      <c r="C6" s="58" t="s">
        <v>76</v>
      </c>
      <c r="D6" s="45" t="s">
        <v>77</v>
      </c>
      <c r="E6" s="104">
        <v>4</v>
      </c>
      <c r="F6" s="165" t="s">
        <v>8</v>
      </c>
      <c r="G6" s="165" t="s">
        <v>9</v>
      </c>
      <c r="H6" s="164" t="s">
        <v>124</v>
      </c>
      <c r="I6" s="162" t="s">
        <v>311</v>
      </c>
      <c r="J6" s="161" t="s">
        <v>67</v>
      </c>
      <c r="K6" s="161" t="s">
        <v>179</v>
      </c>
    </row>
    <row r="7" spans="1:11" s="6" customFormat="1" x14ac:dyDescent="0.2">
      <c r="A7" s="46" t="s">
        <v>110</v>
      </c>
      <c r="B7" s="46" t="s">
        <v>87</v>
      </c>
      <c r="C7" s="58" t="s">
        <v>76</v>
      </c>
      <c r="D7" s="45" t="s">
        <v>77</v>
      </c>
      <c r="E7" s="104" t="s">
        <v>99</v>
      </c>
      <c r="F7" s="165" t="s">
        <v>312</v>
      </c>
      <c r="G7" s="165" t="s">
        <v>313</v>
      </c>
      <c r="H7" s="164" t="s">
        <v>132</v>
      </c>
      <c r="I7" s="162" t="s">
        <v>314</v>
      </c>
      <c r="J7" s="161" t="str">
        <f>"1D"</f>
        <v>1D</v>
      </c>
      <c r="K7" s="160" t="s">
        <v>299</v>
      </c>
    </row>
    <row r="8" spans="1:11" s="6" customFormat="1" x14ac:dyDescent="0.2">
      <c r="A8" s="46" t="s">
        <v>110</v>
      </c>
      <c r="B8" s="46" t="s">
        <v>87</v>
      </c>
      <c r="C8" s="58" t="s">
        <v>76</v>
      </c>
      <c r="D8" s="45" t="s">
        <v>77</v>
      </c>
      <c r="E8" s="104" t="s">
        <v>305</v>
      </c>
      <c r="F8" s="165" t="s">
        <v>31</v>
      </c>
      <c r="G8" s="165" t="s">
        <v>32</v>
      </c>
      <c r="H8" s="164" t="s">
        <v>13</v>
      </c>
      <c r="I8" s="162" t="s">
        <v>315</v>
      </c>
      <c r="J8" s="161" t="str">
        <f>"1D"</f>
        <v>1D</v>
      </c>
      <c r="K8" s="161" t="s">
        <v>179</v>
      </c>
    </row>
    <row r="9" spans="1:11" s="6" customFormat="1" x14ac:dyDescent="0.2">
      <c r="A9" s="46" t="s">
        <v>110</v>
      </c>
      <c r="B9" s="46" t="s">
        <v>87</v>
      </c>
      <c r="C9" s="58" t="s">
        <v>76</v>
      </c>
      <c r="D9" s="45" t="s">
        <v>78</v>
      </c>
      <c r="E9" s="103">
        <v>1</v>
      </c>
      <c r="F9" s="165" t="s">
        <v>30</v>
      </c>
      <c r="G9" s="165" t="s">
        <v>41</v>
      </c>
      <c r="H9" s="164" t="s">
        <v>12</v>
      </c>
      <c r="I9" s="162" t="s">
        <v>316</v>
      </c>
      <c r="J9" s="161" t="str">
        <f>"1D"</f>
        <v>1D</v>
      </c>
      <c r="K9" s="160" t="s">
        <v>299</v>
      </c>
    </row>
    <row r="10" spans="1:11" s="6" customFormat="1" x14ac:dyDescent="0.2">
      <c r="A10" s="46" t="s">
        <v>110</v>
      </c>
      <c r="B10" s="46" t="s">
        <v>87</v>
      </c>
      <c r="C10" s="58" t="s">
        <v>76</v>
      </c>
      <c r="D10" s="45" t="s">
        <v>78</v>
      </c>
      <c r="E10" s="166" t="str">
        <f>"2"</f>
        <v>2</v>
      </c>
      <c r="F10" s="165" t="s">
        <v>42</v>
      </c>
      <c r="G10" s="165" t="s">
        <v>36</v>
      </c>
      <c r="H10" s="164" t="s">
        <v>13</v>
      </c>
      <c r="I10" s="162" t="s">
        <v>317</v>
      </c>
      <c r="J10" s="161" t="str">
        <f>"2D"</f>
        <v>2D</v>
      </c>
      <c r="K10" s="160" t="s">
        <v>299</v>
      </c>
    </row>
    <row r="11" spans="1:11" s="6" customFormat="1" x14ac:dyDescent="0.2">
      <c r="A11" s="46" t="s">
        <v>110</v>
      </c>
      <c r="B11" s="46" t="s">
        <v>87</v>
      </c>
      <c r="C11" s="58" t="s">
        <v>76</v>
      </c>
      <c r="D11" s="45" t="s">
        <v>78</v>
      </c>
      <c r="E11" s="166" t="str">
        <f>"3"</f>
        <v>3</v>
      </c>
      <c r="F11" s="165" t="s">
        <v>43</v>
      </c>
      <c r="G11" s="165" t="s">
        <v>27</v>
      </c>
      <c r="H11" s="164" t="s">
        <v>26</v>
      </c>
      <c r="I11" s="162" t="s">
        <v>318</v>
      </c>
      <c r="J11" s="161" t="str">
        <f>"1D"</f>
        <v>1D</v>
      </c>
      <c r="K11" s="160" t="s">
        <v>299</v>
      </c>
    </row>
    <row r="12" spans="1:11" s="6" customFormat="1" x14ac:dyDescent="0.2">
      <c r="A12" s="46" t="s">
        <v>110</v>
      </c>
      <c r="B12" s="46" t="s">
        <v>87</v>
      </c>
      <c r="C12" s="58" t="s">
        <v>76</v>
      </c>
      <c r="D12" s="45" t="s">
        <v>78</v>
      </c>
      <c r="E12" s="166" t="str">
        <f>"3"</f>
        <v>3</v>
      </c>
      <c r="F12" s="165" t="s">
        <v>319</v>
      </c>
      <c r="G12" s="165" t="s">
        <v>29</v>
      </c>
      <c r="H12" s="164" t="s">
        <v>12</v>
      </c>
      <c r="I12" s="162" t="s">
        <v>320</v>
      </c>
      <c r="J12" s="161" t="str">
        <f>"1D"</f>
        <v>1D</v>
      </c>
      <c r="K12" s="160" t="s">
        <v>299</v>
      </c>
    </row>
    <row r="13" spans="1:11" s="6" customFormat="1" x14ac:dyDescent="0.2">
      <c r="A13" s="46" t="s">
        <v>110</v>
      </c>
      <c r="B13" s="46" t="s">
        <v>87</v>
      </c>
      <c r="C13" s="58" t="s">
        <v>76</v>
      </c>
      <c r="D13" s="45" t="s">
        <v>78</v>
      </c>
      <c r="E13" s="166" t="str">
        <f>"5"</f>
        <v>5</v>
      </c>
      <c r="F13" s="165" t="s">
        <v>321</v>
      </c>
      <c r="G13" s="165" t="s">
        <v>322</v>
      </c>
      <c r="H13" s="164" t="s">
        <v>323</v>
      </c>
      <c r="I13" s="162" t="s">
        <v>324</v>
      </c>
      <c r="J13" s="161" t="s">
        <v>67</v>
      </c>
      <c r="K13" s="160" t="s">
        <v>299</v>
      </c>
    </row>
    <row r="14" spans="1:11" s="6" customFormat="1" x14ac:dyDescent="0.2">
      <c r="A14" s="46" t="s">
        <v>110</v>
      </c>
      <c r="B14" s="46" t="s">
        <v>87</v>
      </c>
      <c r="C14" s="58" t="s">
        <v>76</v>
      </c>
      <c r="D14" s="45" t="s">
        <v>78</v>
      </c>
      <c r="E14" s="166" t="str">
        <f>"5"</f>
        <v>5</v>
      </c>
      <c r="F14" s="165" t="s">
        <v>152</v>
      </c>
      <c r="G14" s="165" t="s">
        <v>153</v>
      </c>
      <c r="H14" s="164" t="s">
        <v>20</v>
      </c>
      <c r="I14" s="162" t="s">
        <v>325</v>
      </c>
      <c r="J14" s="161" t="str">
        <f>"2D"</f>
        <v>2D</v>
      </c>
      <c r="K14" s="160" t="s">
        <v>299</v>
      </c>
    </row>
    <row r="15" spans="1:11" s="6" customFormat="1" x14ac:dyDescent="0.2">
      <c r="A15" s="46" t="s">
        <v>110</v>
      </c>
      <c r="B15" s="46" t="s">
        <v>87</v>
      </c>
      <c r="C15" s="58" t="s">
        <v>76</v>
      </c>
      <c r="D15" s="45" t="s">
        <v>78</v>
      </c>
      <c r="E15" s="166" t="str">
        <f>"7"</f>
        <v>7</v>
      </c>
      <c r="F15" s="165" t="s">
        <v>157</v>
      </c>
      <c r="G15" s="165" t="s">
        <v>45</v>
      </c>
      <c r="H15" s="164" t="s">
        <v>13</v>
      </c>
      <c r="I15" s="162" t="s">
        <v>326</v>
      </c>
      <c r="J15" s="161" t="s">
        <v>67</v>
      </c>
      <c r="K15" s="161" t="s">
        <v>179</v>
      </c>
    </row>
    <row r="16" spans="1:11" s="6" customFormat="1" x14ac:dyDescent="0.2">
      <c r="A16" s="46" t="s">
        <v>110</v>
      </c>
      <c r="B16" s="46" t="s">
        <v>87</v>
      </c>
      <c r="C16" s="58" t="s">
        <v>76</v>
      </c>
      <c r="D16" s="45" t="s">
        <v>78</v>
      </c>
      <c r="E16" s="166" t="str">
        <f>"7"</f>
        <v>7</v>
      </c>
      <c r="F16" s="165" t="s">
        <v>327</v>
      </c>
      <c r="G16" s="165" t="s">
        <v>328</v>
      </c>
      <c r="H16" s="164" t="s">
        <v>12</v>
      </c>
      <c r="I16" s="162" t="s">
        <v>329</v>
      </c>
      <c r="J16" s="161" t="str">
        <f>"1D"</f>
        <v>1D</v>
      </c>
      <c r="K16" s="161" t="s">
        <v>179</v>
      </c>
    </row>
    <row r="17" spans="1:11" s="6" customFormat="1" x14ac:dyDescent="0.2">
      <c r="A17" s="46" t="s">
        <v>110</v>
      </c>
      <c r="B17" s="46" t="s">
        <v>87</v>
      </c>
      <c r="C17" s="58" t="s">
        <v>76</v>
      </c>
      <c r="D17" s="45" t="s">
        <v>78</v>
      </c>
      <c r="E17" s="166" t="str">
        <f>"9"</f>
        <v>9</v>
      </c>
      <c r="F17" s="165" t="s">
        <v>33</v>
      </c>
      <c r="G17" s="165" t="s">
        <v>34</v>
      </c>
      <c r="H17" s="164" t="s">
        <v>20</v>
      </c>
      <c r="I17" s="162" t="s">
        <v>330</v>
      </c>
      <c r="J17" s="161" t="str">
        <f>"1D"</f>
        <v>1D</v>
      </c>
      <c r="K17" s="161" t="s">
        <v>179</v>
      </c>
    </row>
    <row r="18" spans="1:11" s="6" customFormat="1" x14ac:dyDescent="0.2">
      <c r="A18" s="46" t="s">
        <v>110</v>
      </c>
      <c r="B18" s="46" t="s">
        <v>87</v>
      </c>
      <c r="C18" s="58" t="s">
        <v>76</v>
      </c>
      <c r="D18" s="45" t="s">
        <v>78</v>
      </c>
      <c r="E18" s="166" t="str">
        <f>"9"</f>
        <v>9</v>
      </c>
      <c r="F18" s="165" t="s">
        <v>156</v>
      </c>
      <c r="G18" s="165" t="s">
        <v>155</v>
      </c>
      <c r="H18" s="164" t="s">
        <v>323</v>
      </c>
      <c r="I18" s="162" t="s">
        <v>331</v>
      </c>
      <c r="J18" s="161" t="s">
        <v>67</v>
      </c>
      <c r="K18" s="161" t="s">
        <v>179</v>
      </c>
    </row>
    <row r="19" spans="1:11" s="6" customFormat="1" x14ac:dyDescent="0.2">
      <c r="A19" s="46" t="s">
        <v>110</v>
      </c>
      <c r="B19" s="46" t="s">
        <v>87</v>
      </c>
      <c r="C19" s="58" t="s">
        <v>76</v>
      </c>
      <c r="D19" s="45" t="s">
        <v>78</v>
      </c>
      <c r="E19" s="166" t="str">
        <f>"9"</f>
        <v>9</v>
      </c>
      <c r="F19" s="165" t="s">
        <v>158</v>
      </c>
      <c r="G19" s="165" t="s">
        <v>55</v>
      </c>
      <c r="H19" s="164" t="s">
        <v>12</v>
      </c>
      <c r="I19" s="162" t="s">
        <v>332</v>
      </c>
      <c r="J19" s="161" t="str">
        <f>"1D"</f>
        <v>1D</v>
      </c>
      <c r="K19" s="161" t="s">
        <v>179</v>
      </c>
    </row>
    <row r="20" spans="1:11" s="6" customFormat="1" x14ac:dyDescent="0.2">
      <c r="A20" s="46" t="s">
        <v>110</v>
      </c>
      <c r="B20" s="46" t="s">
        <v>87</v>
      </c>
      <c r="C20" s="58" t="s">
        <v>76</v>
      </c>
      <c r="D20" s="45" t="s">
        <v>78</v>
      </c>
      <c r="E20" s="166" t="str">
        <f>"9"</f>
        <v>9</v>
      </c>
      <c r="F20" s="165" t="s">
        <v>333</v>
      </c>
      <c r="G20" s="165" t="s">
        <v>334</v>
      </c>
      <c r="H20" s="164" t="s">
        <v>12</v>
      </c>
      <c r="I20" s="162" t="s">
        <v>335</v>
      </c>
      <c r="J20" s="161" t="str">
        <f>"1D"</f>
        <v>1D</v>
      </c>
      <c r="K20" s="161" t="s">
        <v>179</v>
      </c>
    </row>
    <row r="21" spans="1:11" s="6" customFormat="1" x14ac:dyDescent="0.2">
      <c r="A21" s="46" t="s">
        <v>110</v>
      </c>
      <c r="B21" s="46" t="s">
        <v>87</v>
      </c>
      <c r="C21" s="58" t="s">
        <v>76</v>
      </c>
      <c r="D21" s="45" t="s">
        <v>79</v>
      </c>
      <c r="E21" s="103">
        <v>1</v>
      </c>
      <c r="F21" s="165" t="s">
        <v>46</v>
      </c>
      <c r="G21" s="165" t="s">
        <v>47</v>
      </c>
      <c r="H21" s="164" t="s">
        <v>13</v>
      </c>
      <c r="I21" s="162" t="s">
        <v>336</v>
      </c>
      <c r="J21" s="161" t="str">
        <f>"2D"</f>
        <v>2D</v>
      </c>
      <c r="K21" s="160" t="s">
        <v>299</v>
      </c>
    </row>
    <row r="22" spans="1:11" s="6" customFormat="1" x14ac:dyDescent="0.2">
      <c r="A22" s="46" t="s">
        <v>110</v>
      </c>
      <c r="B22" s="46" t="s">
        <v>87</v>
      </c>
      <c r="C22" s="58" t="s">
        <v>76</v>
      </c>
      <c r="D22" s="45" t="s">
        <v>79</v>
      </c>
      <c r="E22" s="166">
        <v>2</v>
      </c>
      <c r="F22" s="165" t="s">
        <v>337</v>
      </c>
      <c r="G22" s="165" t="s">
        <v>27</v>
      </c>
      <c r="H22" s="164" t="s">
        <v>12</v>
      </c>
      <c r="I22" s="162" t="s">
        <v>338</v>
      </c>
      <c r="J22" s="161" t="str">
        <f>"1D"</f>
        <v>1D</v>
      </c>
      <c r="K22" s="160" t="s">
        <v>299</v>
      </c>
    </row>
    <row r="23" spans="1:11" s="6" customFormat="1" x14ac:dyDescent="0.2">
      <c r="A23" s="46" t="s">
        <v>110</v>
      </c>
      <c r="B23" s="46" t="s">
        <v>87</v>
      </c>
      <c r="C23" s="58" t="s">
        <v>76</v>
      </c>
      <c r="D23" s="45" t="s">
        <v>79</v>
      </c>
      <c r="E23" s="166">
        <v>3</v>
      </c>
      <c r="F23" s="165" t="s">
        <v>339</v>
      </c>
      <c r="G23" s="165" t="s">
        <v>340</v>
      </c>
      <c r="H23" s="164" t="s">
        <v>132</v>
      </c>
      <c r="I23" s="162" t="s">
        <v>341</v>
      </c>
      <c r="J23" s="161" t="str">
        <f>"1D"</f>
        <v>1D</v>
      </c>
      <c r="K23" s="160" t="s">
        <v>299</v>
      </c>
    </row>
    <row r="24" spans="1:11" s="6" customFormat="1" x14ac:dyDescent="0.2">
      <c r="A24" s="46" t="s">
        <v>110</v>
      </c>
      <c r="B24" s="46" t="s">
        <v>87</v>
      </c>
      <c r="C24" s="58" t="s">
        <v>76</v>
      </c>
      <c r="D24" s="45" t="s">
        <v>79</v>
      </c>
      <c r="E24" s="166">
        <v>3</v>
      </c>
      <c r="F24" s="165" t="s">
        <v>44</v>
      </c>
      <c r="G24" s="165" t="s">
        <v>154</v>
      </c>
      <c r="H24" s="164" t="s">
        <v>40</v>
      </c>
      <c r="I24" s="162" t="s">
        <v>342</v>
      </c>
      <c r="J24" s="161" t="str">
        <f>"2D"</f>
        <v>2D</v>
      </c>
      <c r="K24" s="160" t="s">
        <v>299</v>
      </c>
    </row>
    <row r="25" spans="1:11" s="6" customFormat="1" x14ac:dyDescent="0.2">
      <c r="A25" s="46" t="s">
        <v>110</v>
      </c>
      <c r="B25" s="46" t="s">
        <v>87</v>
      </c>
      <c r="C25" s="58" t="s">
        <v>76</v>
      </c>
      <c r="D25" s="45" t="s">
        <v>79</v>
      </c>
      <c r="E25" s="166">
        <v>5</v>
      </c>
      <c r="F25" s="165" t="s">
        <v>343</v>
      </c>
      <c r="G25" s="165" t="s">
        <v>344</v>
      </c>
      <c r="H25" s="164" t="s">
        <v>13</v>
      </c>
      <c r="I25" s="162" t="s">
        <v>345</v>
      </c>
      <c r="J25" s="161" t="str">
        <f>"1D"</f>
        <v>1D</v>
      </c>
      <c r="K25" s="160" t="s">
        <v>299</v>
      </c>
    </row>
    <row r="26" spans="1:11" s="6" customFormat="1" x14ac:dyDescent="0.2">
      <c r="A26" s="46" t="s">
        <v>110</v>
      </c>
      <c r="B26" s="46" t="s">
        <v>87</v>
      </c>
      <c r="C26" s="58" t="s">
        <v>76</v>
      </c>
      <c r="D26" s="45" t="s">
        <v>79</v>
      </c>
      <c r="E26" s="166">
        <v>5</v>
      </c>
      <c r="F26" s="165" t="s">
        <v>346</v>
      </c>
      <c r="G26" s="165" t="s">
        <v>178</v>
      </c>
      <c r="H26" s="164" t="s">
        <v>13</v>
      </c>
      <c r="I26" s="162" t="s">
        <v>347</v>
      </c>
      <c r="J26" s="161" t="str">
        <f>"2D"</f>
        <v>2D</v>
      </c>
      <c r="K26" s="160" t="s">
        <v>299</v>
      </c>
    </row>
    <row r="27" spans="1:11" s="6" customFormat="1" x14ac:dyDescent="0.2">
      <c r="A27" s="46" t="s">
        <v>110</v>
      </c>
      <c r="B27" s="46" t="s">
        <v>87</v>
      </c>
      <c r="C27" s="58" t="s">
        <v>76</v>
      </c>
      <c r="D27" s="45" t="s">
        <v>79</v>
      </c>
      <c r="E27" s="166">
        <v>7</v>
      </c>
      <c r="F27" s="165" t="s">
        <v>159</v>
      </c>
      <c r="G27" s="165" t="s">
        <v>117</v>
      </c>
      <c r="H27" s="164" t="s">
        <v>14</v>
      </c>
      <c r="I27" s="162" t="s">
        <v>348</v>
      </c>
      <c r="J27" s="161" t="str">
        <f>"1D"</f>
        <v>1D</v>
      </c>
      <c r="K27" s="160" t="s">
        <v>299</v>
      </c>
    </row>
    <row r="28" spans="1:11" s="6" customFormat="1" x14ac:dyDescent="0.2">
      <c r="A28" s="46" t="s">
        <v>110</v>
      </c>
      <c r="B28" s="46" t="s">
        <v>87</v>
      </c>
      <c r="C28" s="58" t="s">
        <v>76</v>
      </c>
      <c r="D28" s="45" t="s">
        <v>79</v>
      </c>
      <c r="E28" s="166">
        <v>7</v>
      </c>
      <c r="F28" s="165" t="s">
        <v>125</v>
      </c>
      <c r="G28" s="165" t="s">
        <v>126</v>
      </c>
      <c r="H28" s="164" t="s">
        <v>13</v>
      </c>
      <c r="I28" s="162" t="s">
        <v>349</v>
      </c>
      <c r="J28" s="161" t="str">
        <f>"1D"</f>
        <v>1D</v>
      </c>
      <c r="K28" s="160" t="s">
        <v>299</v>
      </c>
    </row>
    <row r="29" spans="1:11" s="6" customFormat="1" x14ac:dyDescent="0.2">
      <c r="A29" s="46" t="s">
        <v>110</v>
      </c>
      <c r="B29" s="46" t="s">
        <v>87</v>
      </c>
      <c r="C29" s="58" t="s">
        <v>76</v>
      </c>
      <c r="D29" s="45" t="s">
        <v>79</v>
      </c>
      <c r="E29" s="166">
        <v>9</v>
      </c>
      <c r="F29" s="165" t="s">
        <v>51</v>
      </c>
      <c r="G29" s="165" t="s">
        <v>52</v>
      </c>
      <c r="H29" s="164" t="s">
        <v>13</v>
      </c>
      <c r="I29" s="162" t="s">
        <v>350</v>
      </c>
      <c r="J29" s="161" t="str">
        <f>"2D"</f>
        <v>2D</v>
      </c>
      <c r="K29" s="161" t="s">
        <v>179</v>
      </c>
    </row>
    <row r="30" spans="1:11" s="6" customFormat="1" x14ac:dyDescent="0.2">
      <c r="A30" s="46" t="s">
        <v>110</v>
      </c>
      <c r="B30" s="46" t="s">
        <v>87</v>
      </c>
      <c r="C30" s="58" t="s">
        <v>76</v>
      </c>
      <c r="D30" s="45" t="s">
        <v>79</v>
      </c>
      <c r="E30" s="166">
        <v>9</v>
      </c>
      <c r="F30" s="165" t="s">
        <v>21</v>
      </c>
      <c r="G30" s="165" t="s">
        <v>22</v>
      </c>
      <c r="H30" s="164" t="s">
        <v>13</v>
      </c>
      <c r="I30" s="162" t="s">
        <v>351</v>
      </c>
      <c r="J30" s="161" t="str">
        <f>"1D"</f>
        <v>1D</v>
      </c>
      <c r="K30" s="161" t="s">
        <v>179</v>
      </c>
    </row>
    <row r="31" spans="1:11" s="6" customFormat="1" x14ac:dyDescent="0.2">
      <c r="A31" s="46" t="s">
        <v>110</v>
      </c>
      <c r="B31" s="46" t="s">
        <v>87</v>
      </c>
      <c r="C31" s="58" t="s">
        <v>76</v>
      </c>
      <c r="D31" s="45" t="s">
        <v>79</v>
      </c>
      <c r="E31" s="166">
        <v>9</v>
      </c>
      <c r="F31" s="165" t="s">
        <v>352</v>
      </c>
      <c r="G31" s="165" t="s">
        <v>353</v>
      </c>
      <c r="H31" s="164" t="s">
        <v>13</v>
      </c>
      <c r="I31" s="162" t="s">
        <v>354</v>
      </c>
      <c r="J31" s="161" t="str">
        <f>"1D"</f>
        <v>1D</v>
      </c>
      <c r="K31" s="161" t="s">
        <v>179</v>
      </c>
    </row>
    <row r="32" spans="1:11" s="6" customFormat="1" x14ac:dyDescent="0.2">
      <c r="A32" s="46" t="s">
        <v>110</v>
      </c>
      <c r="B32" s="46" t="s">
        <v>87</v>
      </c>
      <c r="C32" s="58" t="s">
        <v>76</v>
      </c>
      <c r="D32" s="45" t="s">
        <v>79</v>
      </c>
      <c r="E32" s="166">
        <v>10</v>
      </c>
      <c r="F32" s="165" t="s">
        <v>355</v>
      </c>
      <c r="G32" s="165" t="s">
        <v>117</v>
      </c>
      <c r="H32" s="164" t="s">
        <v>12</v>
      </c>
      <c r="I32" s="162" t="s">
        <v>356</v>
      </c>
      <c r="J32" s="161" t="str">
        <f>"1D"</f>
        <v>1D</v>
      </c>
      <c r="K32" s="161" t="s">
        <v>179</v>
      </c>
    </row>
    <row r="33" spans="1:11" s="6" customFormat="1" x14ac:dyDescent="0.2">
      <c r="A33" s="46" t="s">
        <v>110</v>
      </c>
      <c r="B33" s="46" t="s">
        <v>87</v>
      </c>
      <c r="C33" s="58" t="s">
        <v>76</v>
      </c>
      <c r="D33" s="45" t="s">
        <v>79</v>
      </c>
      <c r="E33" s="166" t="s">
        <v>131</v>
      </c>
      <c r="F33" s="165" t="s">
        <v>357</v>
      </c>
      <c r="G33" s="165" t="s">
        <v>175</v>
      </c>
      <c r="H33" s="164" t="s">
        <v>13</v>
      </c>
      <c r="I33" s="162" t="s">
        <v>358</v>
      </c>
      <c r="J33" s="161" t="str">
        <f>"1D"</f>
        <v>1D</v>
      </c>
      <c r="K33" s="161" t="s">
        <v>179</v>
      </c>
    </row>
    <row r="34" spans="1:11" s="6" customFormat="1" x14ac:dyDescent="0.2">
      <c r="A34" s="46" t="s">
        <v>110</v>
      </c>
      <c r="B34" s="46" t="s">
        <v>87</v>
      </c>
      <c r="C34" s="58" t="s">
        <v>76</v>
      </c>
      <c r="D34" s="45" t="s">
        <v>79</v>
      </c>
      <c r="E34" s="166" t="s">
        <v>131</v>
      </c>
      <c r="F34" s="165" t="s">
        <v>50</v>
      </c>
      <c r="G34" s="165" t="s">
        <v>119</v>
      </c>
      <c r="H34" s="164" t="s">
        <v>19</v>
      </c>
      <c r="I34" s="162" t="s">
        <v>359</v>
      </c>
      <c r="J34" s="161" t="str">
        <f>"1D"</f>
        <v>1D</v>
      </c>
      <c r="K34" s="161" t="s">
        <v>179</v>
      </c>
    </row>
    <row r="35" spans="1:11" s="6" customFormat="1" x14ac:dyDescent="0.2">
      <c r="A35" s="46" t="s">
        <v>110</v>
      </c>
      <c r="B35" s="46" t="s">
        <v>87</v>
      </c>
      <c r="C35" s="58" t="s">
        <v>76</v>
      </c>
      <c r="D35" s="45" t="s">
        <v>79</v>
      </c>
      <c r="E35" s="166" t="s">
        <v>131</v>
      </c>
      <c r="F35" s="165" t="s">
        <v>360</v>
      </c>
      <c r="G35" s="165" t="s">
        <v>154</v>
      </c>
      <c r="H35" s="164" t="s">
        <v>12</v>
      </c>
      <c r="I35" s="162" t="s">
        <v>361</v>
      </c>
      <c r="J35" s="161" t="str">
        <f>"1D"</f>
        <v>1D</v>
      </c>
      <c r="K35" s="161" t="s">
        <v>179</v>
      </c>
    </row>
    <row r="36" spans="1:11" s="6" customFormat="1" x14ac:dyDescent="0.2">
      <c r="A36" s="46" t="s">
        <v>110</v>
      </c>
      <c r="B36" s="46" t="s">
        <v>87</v>
      </c>
      <c r="C36" s="58" t="s">
        <v>76</v>
      </c>
      <c r="D36" s="45" t="s">
        <v>79</v>
      </c>
      <c r="E36" s="166" t="s">
        <v>131</v>
      </c>
      <c r="F36" s="165" t="s">
        <v>362</v>
      </c>
      <c r="G36" s="165" t="s">
        <v>160</v>
      </c>
      <c r="H36" s="164" t="s">
        <v>20</v>
      </c>
      <c r="I36" s="162" t="s">
        <v>363</v>
      </c>
      <c r="J36" s="161" t="str">
        <f>"1D"</f>
        <v>1D</v>
      </c>
      <c r="K36" s="161" t="s">
        <v>179</v>
      </c>
    </row>
    <row r="37" spans="1:11" s="6" customFormat="1" x14ac:dyDescent="0.2">
      <c r="A37" s="46" t="s">
        <v>110</v>
      </c>
      <c r="B37" s="46" t="s">
        <v>87</v>
      </c>
      <c r="C37" s="58" t="s">
        <v>76</v>
      </c>
      <c r="D37" s="45" t="s">
        <v>80</v>
      </c>
      <c r="E37" s="103">
        <v>1</v>
      </c>
      <c r="F37" s="165" t="s">
        <v>122</v>
      </c>
      <c r="G37" s="165" t="s">
        <v>120</v>
      </c>
      <c r="H37" s="164" t="s">
        <v>13</v>
      </c>
      <c r="I37" s="162" t="s">
        <v>364</v>
      </c>
      <c r="J37" s="161" t="str">
        <f>"2D"</f>
        <v>2D</v>
      </c>
      <c r="K37" s="160" t="s">
        <v>299</v>
      </c>
    </row>
    <row r="38" spans="1:11" s="6" customFormat="1" x14ac:dyDescent="0.2">
      <c r="A38" s="46" t="s">
        <v>110</v>
      </c>
      <c r="B38" s="46" t="s">
        <v>87</v>
      </c>
      <c r="C38" s="58" t="s">
        <v>76</v>
      </c>
      <c r="D38" s="45" t="s">
        <v>80</v>
      </c>
      <c r="E38" s="166">
        <v>2</v>
      </c>
      <c r="F38" s="165" t="s">
        <v>48</v>
      </c>
      <c r="G38" s="165" t="s">
        <v>49</v>
      </c>
      <c r="H38" s="164" t="s">
        <v>13</v>
      </c>
      <c r="I38" s="162" t="s">
        <v>365</v>
      </c>
      <c r="J38" s="161" t="str">
        <f>"1D"</f>
        <v>1D</v>
      </c>
      <c r="K38" s="160" t="s">
        <v>299</v>
      </c>
    </row>
    <row r="39" spans="1:11" s="6" customFormat="1" x14ac:dyDescent="0.2">
      <c r="A39" s="46" t="s">
        <v>110</v>
      </c>
      <c r="B39" s="46" t="s">
        <v>87</v>
      </c>
      <c r="C39" s="58" t="s">
        <v>76</v>
      </c>
      <c r="D39" s="45" t="s">
        <v>80</v>
      </c>
      <c r="E39" s="166">
        <v>3</v>
      </c>
      <c r="F39" s="165" t="s">
        <v>366</v>
      </c>
      <c r="G39" s="165" t="s">
        <v>11</v>
      </c>
      <c r="H39" s="164" t="s">
        <v>12</v>
      </c>
      <c r="I39" s="162" t="s">
        <v>367</v>
      </c>
      <c r="J39" s="161" t="str">
        <f>"1D"</f>
        <v>1D</v>
      </c>
      <c r="K39" s="160" t="s">
        <v>299</v>
      </c>
    </row>
    <row r="40" spans="1:11" s="6" customFormat="1" x14ac:dyDescent="0.2">
      <c r="A40" s="46" t="s">
        <v>110</v>
      </c>
      <c r="B40" s="46" t="s">
        <v>87</v>
      </c>
      <c r="C40" s="58" t="s">
        <v>76</v>
      </c>
      <c r="D40" s="45" t="s">
        <v>80</v>
      </c>
      <c r="E40" s="166">
        <v>3</v>
      </c>
      <c r="F40" s="165" t="s">
        <v>368</v>
      </c>
      <c r="G40" s="165" t="s">
        <v>176</v>
      </c>
      <c r="H40" s="164" t="s">
        <v>25</v>
      </c>
      <c r="I40" s="162" t="s">
        <v>369</v>
      </c>
      <c r="J40" s="161" t="str">
        <f>"1D"</f>
        <v>1D</v>
      </c>
      <c r="K40" s="160" t="s">
        <v>299</v>
      </c>
    </row>
    <row r="41" spans="1:11" s="6" customFormat="1" x14ac:dyDescent="0.2">
      <c r="A41" s="46" t="s">
        <v>110</v>
      </c>
      <c r="B41" s="46" t="s">
        <v>87</v>
      </c>
      <c r="C41" s="58" t="s">
        <v>76</v>
      </c>
      <c r="D41" s="45" t="s">
        <v>80</v>
      </c>
      <c r="E41" s="166">
        <v>5</v>
      </c>
      <c r="F41" s="165" t="s">
        <v>370</v>
      </c>
      <c r="G41" s="165" t="s">
        <v>148</v>
      </c>
      <c r="H41" s="164" t="s">
        <v>20</v>
      </c>
      <c r="I41" s="162" t="s">
        <v>371</v>
      </c>
      <c r="J41" s="161" t="str">
        <f>"1D"</f>
        <v>1D</v>
      </c>
      <c r="K41" s="160" t="s">
        <v>299</v>
      </c>
    </row>
    <row r="42" spans="1:11" s="6" customFormat="1" x14ac:dyDescent="0.2">
      <c r="A42" s="46" t="s">
        <v>110</v>
      </c>
      <c r="B42" s="46" t="s">
        <v>87</v>
      </c>
      <c r="C42" s="58" t="s">
        <v>76</v>
      </c>
      <c r="D42" s="45" t="s">
        <v>80</v>
      </c>
      <c r="E42" s="166">
        <v>5</v>
      </c>
      <c r="F42" s="165" t="s">
        <v>161</v>
      </c>
      <c r="G42" s="165" t="s">
        <v>37</v>
      </c>
      <c r="H42" s="164" t="s">
        <v>25</v>
      </c>
      <c r="I42" s="162" t="s">
        <v>372</v>
      </c>
      <c r="J42" s="161" t="str">
        <f>"1D"</f>
        <v>1D</v>
      </c>
      <c r="K42" s="160" t="s">
        <v>299</v>
      </c>
    </row>
    <row r="43" spans="1:11" s="6" customFormat="1" x14ac:dyDescent="0.2">
      <c r="A43" s="46" t="s">
        <v>110</v>
      </c>
      <c r="B43" s="46" t="s">
        <v>87</v>
      </c>
      <c r="C43" s="58" t="s">
        <v>76</v>
      </c>
      <c r="D43" s="45" t="s">
        <v>80</v>
      </c>
      <c r="E43" s="166">
        <v>7</v>
      </c>
      <c r="F43" s="165" t="s">
        <v>373</v>
      </c>
      <c r="G43" s="165" t="s">
        <v>374</v>
      </c>
      <c r="H43" s="164" t="s">
        <v>13</v>
      </c>
      <c r="I43" s="162" t="s">
        <v>375</v>
      </c>
      <c r="J43" s="161" t="str">
        <f>"2D"</f>
        <v>2D</v>
      </c>
      <c r="K43" s="161" t="s">
        <v>179</v>
      </c>
    </row>
    <row r="44" spans="1:11" s="6" customFormat="1" x14ac:dyDescent="0.2">
      <c r="A44" s="46" t="s">
        <v>110</v>
      </c>
      <c r="B44" s="46" t="s">
        <v>87</v>
      </c>
      <c r="C44" s="58" t="s">
        <v>76</v>
      </c>
      <c r="D44" s="45" t="s">
        <v>80</v>
      </c>
      <c r="E44" s="166">
        <v>7</v>
      </c>
      <c r="F44" s="165" t="s">
        <v>128</v>
      </c>
      <c r="G44" s="165" t="s">
        <v>129</v>
      </c>
      <c r="H44" s="164" t="s">
        <v>13</v>
      </c>
      <c r="I44" s="162" t="s">
        <v>376</v>
      </c>
      <c r="J44" s="161" t="s">
        <v>67</v>
      </c>
      <c r="K44" s="161" t="s">
        <v>179</v>
      </c>
    </row>
    <row r="45" spans="1:11" s="6" customFormat="1" x14ac:dyDescent="0.2">
      <c r="A45" s="46" t="s">
        <v>110</v>
      </c>
      <c r="B45" s="46" t="s">
        <v>87</v>
      </c>
      <c r="C45" s="58" t="s">
        <v>76</v>
      </c>
      <c r="D45" s="45" t="s">
        <v>80</v>
      </c>
      <c r="E45" s="166">
        <v>9</v>
      </c>
      <c r="F45" s="165" t="s">
        <v>163</v>
      </c>
      <c r="G45" s="165" t="s">
        <v>162</v>
      </c>
      <c r="H45" s="164" t="s">
        <v>377</v>
      </c>
      <c r="I45" s="162" t="s">
        <v>378</v>
      </c>
      <c r="J45" s="161" t="s">
        <v>67</v>
      </c>
      <c r="K45" s="161" t="s">
        <v>179</v>
      </c>
    </row>
    <row r="46" spans="1:11" s="6" customFormat="1" x14ac:dyDescent="0.2">
      <c r="A46" s="46" t="s">
        <v>110</v>
      </c>
      <c r="B46" s="46" t="s">
        <v>87</v>
      </c>
      <c r="C46" s="58" t="s">
        <v>76</v>
      </c>
      <c r="D46" s="45" t="s">
        <v>80</v>
      </c>
      <c r="E46" s="166">
        <v>9</v>
      </c>
      <c r="F46" s="165" t="s">
        <v>379</v>
      </c>
      <c r="G46" s="165" t="s">
        <v>18</v>
      </c>
      <c r="H46" s="164" t="s">
        <v>20</v>
      </c>
      <c r="I46" s="162" t="s">
        <v>380</v>
      </c>
      <c r="J46" s="161" t="str">
        <f>"1D"</f>
        <v>1D</v>
      </c>
      <c r="K46" s="161" t="s">
        <v>179</v>
      </c>
    </row>
    <row r="47" spans="1:11" s="6" customFormat="1" x14ac:dyDescent="0.2">
      <c r="A47" s="46" t="s">
        <v>110</v>
      </c>
      <c r="B47" s="46" t="s">
        <v>87</v>
      </c>
      <c r="C47" s="58" t="s">
        <v>76</v>
      </c>
      <c r="D47" s="45" t="s">
        <v>80</v>
      </c>
      <c r="E47" s="166" t="s">
        <v>99</v>
      </c>
      <c r="F47" s="165" t="s">
        <v>53</v>
      </c>
      <c r="G47" s="165" t="s">
        <v>54</v>
      </c>
      <c r="H47" s="164" t="s">
        <v>12</v>
      </c>
      <c r="I47" s="162" t="s">
        <v>381</v>
      </c>
      <c r="J47" s="161" t="str">
        <f>"1D"</f>
        <v>1D</v>
      </c>
      <c r="K47" s="160" t="s">
        <v>299</v>
      </c>
    </row>
    <row r="48" spans="1:11" s="6" customFormat="1" x14ac:dyDescent="0.2">
      <c r="A48" s="46" t="s">
        <v>110</v>
      </c>
      <c r="B48" s="46" t="s">
        <v>87</v>
      </c>
      <c r="C48" s="58" t="s">
        <v>76</v>
      </c>
      <c r="D48" s="45" t="s">
        <v>91</v>
      </c>
      <c r="E48" s="103">
        <v>1</v>
      </c>
      <c r="F48" s="165" t="s">
        <v>386</v>
      </c>
      <c r="G48" s="165" t="s">
        <v>385</v>
      </c>
      <c r="H48" s="164" t="s">
        <v>267</v>
      </c>
      <c r="I48" s="162" t="s">
        <v>384</v>
      </c>
      <c r="J48" s="161" t="str">
        <f>"1D"</f>
        <v>1D</v>
      </c>
      <c r="K48" s="160" t="s">
        <v>299</v>
      </c>
    </row>
    <row r="49" spans="1:11" s="6" customFormat="1" x14ac:dyDescent="0.2">
      <c r="A49" s="46" t="s">
        <v>110</v>
      </c>
      <c r="B49" s="46" t="s">
        <v>87</v>
      </c>
      <c r="C49" s="58" t="s">
        <v>76</v>
      </c>
      <c r="D49" s="45" t="s">
        <v>91</v>
      </c>
      <c r="E49" s="104">
        <v>2</v>
      </c>
      <c r="F49" s="165" t="s">
        <v>383</v>
      </c>
      <c r="G49" s="165" t="s">
        <v>169</v>
      </c>
      <c r="H49" s="164" t="s">
        <v>19</v>
      </c>
      <c r="I49" s="162" t="s">
        <v>382</v>
      </c>
      <c r="J49" s="161" t="str">
        <f>"1D"</f>
        <v>1D</v>
      </c>
      <c r="K49" s="160" t="s">
        <v>299</v>
      </c>
    </row>
    <row r="50" spans="1:11" s="6" customFormat="1" x14ac:dyDescent="0.2">
      <c r="A50" s="46" t="s">
        <v>110</v>
      </c>
      <c r="B50" s="46" t="s">
        <v>87</v>
      </c>
      <c r="C50" s="58" t="s">
        <v>76</v>
      </c>
      <c r="D50" s="45" t="s">
        <v>100</v>
      </c>
      <c r="E50" s="103">
        <v>1</v>
      </c>
      <c r="F50" s="165" t="s">
        <v>60</v>
      </c>
      <c r="G50" s="165" t="s">
        <v>61</v>
      </c>
      <c r="H50" s="164" t="s">
        <v>12</v>
      </c>
      <c r="I50" s="162" t="s">
        <v>304</v>
      </c>
      <c r="J50" s="161" t="str">
        <f>"1D"</f>
        <v>1D</v>
      </c>
      <c r="K50" s="160" t="s">
        <v>299</v>
      </c>
    </row>
    <row r="51" spans="1:11" s="6" customFormat="1" x14ac:dyDescent="0.2">
      <c r="A51" s="46" t="s">
        <v>110</v>
      </c>
      <c r="B51" s="46" t="s">
        <v>87</v>
      </c>
      <c r="C51" s="58" t="s">
        <v>76</v>
      </c>
      <c r="D51" s="45" t="s">
        <v>100</v>
      </c>
      <c r="E51" s="104" t="s">
        <v>99</v>
      </c>
      <c r="F51" s="165" t="s">
        <v>58</v>
      </c>
      <c r="G51" s="165" t="s">
        <v>59</v>
      </c>
      <c r="H51" s="164" t="s">
        <v>20</v>
      </c>
      <c r="I51" s="162" t="s">
        <v>303</v>
      </c>
      <c r="J51" s="161" t="str">
        <f>"1D"</f>
        <v>1D</v>
      </c>
      <c r="K51" s="160" t="s">
        <v>299</v>
      </c>
    </row>
    <row r="52" spans="1:11" s="6" customFormat="1" x14ac:dyDescent="0.2">
      <c r="A52" s="46" t="s">
        <v>110</v>
      </c>
      <c r="B52" s="46" t="s">
        <v>87</v>
      </c>
      <c r="C52" s="58" t="s">
        <v>76</v>
      </c>
      <c r="D52" s="45" t="s">
        <v>81</v>
      </c>
      <c r="E52" s="103">
        <v>1</v>
      </c>
      <c r="F52" s="165" t="s">
        <v>302</v>
      </c>
      <c r="G52" s="165" t="s">
        <v>301</v>
      </c>
      <c r="H52" s="164" t="s">
        <v>14</v>
      </c>
      <c r="I52" s="162" t="s">
        <v>300</v>
      </c>
      <c r="J52" s="161" t="s">
        <v>67</v>
      </c>
      <c r="K52" s="160" t="s">
        <v>299</v>
      </c>
    </row>
    <row r="53" spans="1:11" s="6" customFormat="1" x14ac:dyDescent="0.2">
      <c r="A53" s="46" t="s">
        <v>110</v>
      </c>
      <c r="B53" s="46" t="s">
        <v>87</v>
      </c>
      <c r="C53" s="59" t="s">
        <v>82</v>
      </c>
      <c r="D53" s="45" t="s">
        <v>101</v>
      </c>
      <c r="E53" s="97">
        <v>1</v>
      </c>
      <c r="F53" s="163" t="s">
        <v>268</v>
      </c>
      <c r="G53" s="163" t="s">
        <v>121</v>
      </c>
      <c r="H53" s="164" t="s">
        <v>267</v>
      </c>
      <c r="I53" s="162" t="s">
        <v>266</v>
      </c>
      <c r="J53" s="161" t="str">
        <f>"1D"</f>
        <v>1D</v>
      </c>
      <c r="K53" s="160" t="s">
        <v>258</v>
      </c>
    </row>
    <row r="54" spans="1:11" s="6" customFormat="1" x14ac:dyDescent="0.2">
      <c r="A54" s="46" t="s">
        <v>110</v>
      </c>
      <c r="B54" s="46" t="s">
        <v>87</v>
      </c>
      <c r="C54" s="59" t="s">
        <v>82</v>
      </c>
      <c r="D54" s="45" t="s">
        <v>102</v>
      </c>
      <c r="E54" s="97">
        <v>1</v>
      </c>
      <c r="F54" s="163" t="s">
        <v>273</v>
      </c>
      <c r="G54" s="163" t="s">
        <v>164</v>
      </c>
      <c r="H54" s="164" t="s">
        <v>12</v>
      </c>
      <c r="I54" s="162" t="s">
        <v>272</v>
      </c>
      <c r="J54" s="161" t="str">
        <f>"1D"</f>
        <v>1D</v>
      </c>
      <c r="K54" s="160" t="s">
        <v>258</v>
      </c>
    </row>
    <row r="55" spans="1:11" s="6" customFormat="1" x14ac:dyDescent="0.2">
      <c r="A55" s="46" t="s">
        <v>110</v>
      </c>
      <c r="B55" s="46" t="s">
        <v>87</v>
      </c>
      <c r="C55" s="59" t="s">
        <v>82</v>
      </c>
      <c r="D55" s="45" t="s">
        <v>102</v>
      </c>
      <c r="E55" s="96">
        <v>2</v>
      </c>
      <c r="F55" s="163" t="s">
        <v>271</v>
      </c>
      <c r="G55" s="163" t="s">
        <v>270</v>
      </c>
      <c r="H55" s="164" t="s">
        <v>15</v>
      </c>
      <c r="I55" s="162" t="s">
        <v>269</v>
      </c>
      <c r="J55" s="161" t="str">
        <f>"1D"</f>
        <v>1D</v>
      </c>
      <c r="K55" s="160" t="s">
        <v>258</v>
      </c>
    </row>
    <row r="56" spans="1:11" s="6" customFormat="1" x14ac:dyDescent="0.2">
      <c r="A56" s="46" t="s">
        <v>110</v>
      </c>
      <c r="B56" s="46" t="s">
        <v>87</v>
      </c>
      <c r="C56" s="59" t="s">
        <v>82</v>
      </c>
      <c r="D56" s="45" t="s">
        <v>102</v>
      </c>
      <c r="E56" s="97">
        <v>1</v>
      </c>
      <c r="F56" s="163" t="s">
        <v>287</v>
      </c>
      <c r="G56" s="163" t="s">
        <v>286</v>
      </c>
      <c r="H56" s="164" t="s">
        <v>14</v>
      </c>
      <c r="I56" s="162" t="s">
        <v>285</v>
      </c>
      <c r="J56" s="161" t="str">
        <f>"1D "</f>
        <v xml:space="preserve">1D </v>
      </c>
      <c r="K56" s="160" t="s">
        <v>258</v>
      </c>
    </row>
    <row r="57" spans="1:11" s="6" customFormat="1" x14ac:dyDescent="0.2">
      <c r="A57" s="46" t="s">
        <v>110</v>
      </c>
      <c r="B57" s="46" t="s">
        <v>87</v>
      </c>
      <c r="C57" s="59" t="s">
        <v>82</v>
      </c>
      <c r="D57" s="45" t="s">
        <v>102</v>
      </c>
      <c r="E57" s="96">
        <v>2</v>
      </c>
      <c r="F57" s="163" t="s">
        <v>284</v>
      </c>
      <c r="G57" s="163" t="s">
        <v>283</v>
      </c>
      <c r="H57" s="164" t="s">
        <v>13</v>
      </c>
      <c r="I57" s="162" t="s">
        <v>282</v>
      </c>
      <c r="J57" s="161" t="str">
        <f>"1D"</f>
        <v>1D</v>
      </c>
      <c r="K57" s="160" t="s">
        <v>258</v>
      </c>
    </row>
    <row r="58" spans="1:11" s="6" customFormat="1" x14ac:dyDescent="0.2">
      <c r="A58" s="46" t="s">
        <v>110</v>
      </c>
      <c r="B58" s="46" t="s">
        <v>87</v>
      </c>
      <c r="C58" s="59" t="s">
        <v>82</v>
      </c>
      <c r="D58" s="45" t="s">
        <v>94</v>
      </c>
      <c r="E58" s="96">
        <v>3</v>
      </c>
      <c r="F58" s="163" t="s">
        <v>281</v>
      </c>
      <c r="G58" s="163" t="s">
        <v>170</v>
      </c>
      <c r="H58" s="164" t="s">
        <v>14</v>
      </c>
      <c r="I58" s="162" t="s">
        <v>280</v>
      </c>
      <c r="J58" s="161" t="str">
        <f>"1D"</f>
        <v>1D</v>
      </c>
      <c r="K58" s="160" t="s">
        <v>258</v>
      </c>
    </row>
    <row r="59" spans="1:11" s="6" customFormat="1" x14ac:dyDescent="0.2">
      <c r="A59" s="46" t="s">
        <v>110</v>
      </c>
      <c r="B59" s="46" t="s">
        <v>87</v>
      </c>
      <c r="C59" s="59" t="s">
        <v>82</v>
      </c>
      <c r="D59" s="45" t="s">
        <v>94</v>
      </c>
      <c r="E59" s="96">
        <v>4</v>
      </c>
      <c r="F59" s="163" t="s">
        <v>279</v>
      </c>
      <c r="G59" s="163" t="s">
        <v>278</v>
      </c>
      <c r="H59" s="164" t="s">
        <v>15</v>
      </c>
      <c r="I59" s="162" t="s">
        <v>277</v>
      </c>
      <c r="J59" s="161" t="str">
        <f>"1D"</f>
        <v>1D</v>
      </c>
      <c r="K59" s="160" t="s">
        <v>258</v>
      </c>
    </row>
    <row r="60" spans="1:11" s="6" customFormat="1" x14ac:dyDescent="0.2">
      <c r="A60" s="46" t="s">
        <v>110</v>
      </c>
      <c r="B60" s="46" t="s">
        <v>87</v>
      </c>
      <c r="C60" s="59" t="s">
        <v>82</v>
      </c>
      <c r="D60" s="45" t="s">
        <v>94</v>
      </c>
      <c r="E60" s="96">
        <v>5</v>
      </c>
      <c r="F60" s="163" t="s">
        <v>276</v>
      </c>
      <c r="G60" s="163" t="s">
        <v>275</v>
      </c>
      <c r="H60" s="164" t="s">
        <v>14</v>
      </c>
      <c r="I60" s="162" t="s">
        <v>274</v>
      </c>
      <c r="J60" s="161" t="str">
        <f>"1D "</f>
        <v xml:space="preserve">1D </v>
      </c>
      <c r="K60" s="161" t="s">
        <v>179</v>
      </c>
    </row>
    <row r="61" spans="1:11" s="6" customFormat="1" x14ac:dyDescent="0.2">
      <c r="A61" s="46" t="s">
        <v>110</v>
      </c>
      <c r="B61" s="46" t="s">
        <v>87</v>
      </c>
      <c r="C61" s="59" t="s">
        <v>82</v>
      </c>
      <c r="D61" s="45" t="s">
        <v>83</v>
      </c>
      <c r="E61" s="97">
        <v>1</v>
      </c>
      <c r="F61" s="163" t="s">
        <v>294</v>
      </c>
      <c r="G61" s="163" t="s">
        <v>293</v>
      </c>
      <c r="H61" s="164" t="s">
        <v>20</v>
      </c>
      <c r="I61" s="162" t="s">
        <v>292</v>
      </c>
      <c r="J61" s="161" t="str">
        <f>"1D"</f>
        <v>1D</v>
      </c>
      <c r="K61" s="160" t="s">
        <v>258</v>
      </c>
    </row>
    <row r="62" spans="1:11" s="6" customFormat="1" x14ac:dyDescent="0.2">
      <c r="A62" s="46" t="s">
        <v>110</v>
      </c>
      <c r="B62" s="46" t="s">
        <v>87</v>
      </c>
      <c r="C62" s="59" t="s">
        <v>82</v>
      </c>
      <c r="D62" s="45" t="s">
        <v>83</v>
      </c>
      <c r="E62" s="96">
        <v>2</v>
      </c>
      <c r="F62" s="163" t="s">
        <v>23</v>
      </c>
      <c r="G62" s="163" t="s">
        <v>24</v>
      </c>
      <c r="H62" s="164" t="s">
        <v>25</v>
      </c>
      <c r="I62" s="162" t="s">
        <v>291</v>
      </c>
      <c r="J62" s="161" t="str">
        <f>"1D"</f>
        <v>1D</v>
      </c>
      <c r="K62" s="160" t="s">
        <v>258</v>
      </c>
    </row>
    <row r="63" spans="1:11" s="6" customFormat="1" x14ac:dyDescent="0.2">
      <c r="A63" s="46" t="s">
        <v>110</v>
      </c>
      <c r="B63" s="46" t="s">
        <v>87</v>
      </c>
      <c r="C63" s="59" t="s">
        <v>82</v>
      </c>
      <c r="D63" s="45" t="s">
        <v>83</v>
      </c>
      <c r="E63" s="96">
        <v>3</v>
      </c>
      <c r="F63" s="163" t="s">
        <v>290</v>
      </c>
      <c r="G63" s="163" t="s">
        <v>289</v>
      </c>
      <c r="H63" s="164" t="s">
        <v>14</v>
      </c>
      <c r="I63" s="162" t="s">
        <v>288</v>
      </c>
      <c r="J63" s="161" t="str">
        <f>"1D"</f>
        <v>1D</v>
      </c>
      <c r="K63" s="160" t="s">
        <v>258</v>
      </c>
    </row>
    <row r="64" spans="1:11" s="6" customFormat="1" x14ac:dyDescent="0.2">
      <c r="A64" s="46" t="s">
        <v>110</v>
      </c>
      <c r="B64" s="46" t="s">
        <v>87</v>
      </c>
      <c r="C64" s="59" t="s">
        <v>82</v>
      </c>
      <c r="D64" s="45" t="s">
        <v>83</v>
      </c>
      <c r="E64" s="96">
        <v>4</v>
      </c>
      <c r="F64" s="163" t="s">
        <v>295</v>
      </c>
      <c r="G64" s="163" t="s">
        <v>296</v>
      </c>
      <c r="H64" s="164" t="s">
        <v>13</v>
      </c>
      <c r="I64" s="162" t="s">
        <v>297</v>
      </c>
      <c r="J64" s="161" t="s">
        <v>67</v>
      </c>
      <c r="K64" s="161" t="s">
        <v>179</v>
      </c>
    </row>
    <row r="65" spans="1:11" s="6" customFormat="1" x14ac:dyDescent="0.2">
      <c r="A65" s="46" t="s">
        <v>110</v>
      </c>
      <c r="B65" s="46" t="s">
        <v>87</v>
      </c>
      <c r="C65" s="59" t="s">
        <v>82</v>
      </c>
      <c r="D65" s="45" t="s">
        <v>84</v>
      </c>
      <c r="E65" s="96" t="s">
        <v>99</v>
      </c>
      <c r="F65" s="163" t="s">
        <v>149</v>
      </c>
      <c r="G65" s="163" t="s">
        <v>115</v>
      </c>
      <c r="H65" s="164" t="s">
        <v>14</v>
      </c>
      <c r="I65" s="162" t="s">
        <v>298</v>
      </c>
      <c r="J65" s="161" t="str">
        <f>"1D"</f>
        <v>1D</v>
      </c>
      <c r="K65" s="160" t="s">
        <v>258</v>
      </c>
    </row>
    <row r="66" spans="1:11" s="6" customFormat="1" x14ac:dyDescent="0.2">
      <c r="A66" s="46" t="s">
        <v>110</v>
      </c>
      <c r="B66" s="46" t="s">
        <v>87</v>
      </c>
      <c r="C66" s="59" t="s">
        <v>82</v>
      </c>
      <c r="D66" s="45" t="s">
        <v>85</v>
      </c>
      <c r="E66" s="97">
        <v>1</v>
      </c>
      <c r="F66" s="163" t="s">
        <v>38</v>
      </c>
      <c r="G66" s="163" t="s">
        <v>39</v>
      </c>
      <c r="H66" s="164" t="s">
        <v>25</v>
      </c>
      <c r="I66" s="162" t="s">
        <v>265</v>
      </c>
      <c r="J66" s="161" t="str">
        <f>"2D"</f>
        <v>2D</v>
      </c>
      <c r="K66" s="160" t="s">
        <v>258</v>
      </c>
    </row>
    <row r="67" spans="1:11" s="6" customFormat="1" x14ac:dyDescent="0.2">
      <c r="A67" s="46" t="s">
        <v>110</v>
      </c>
      <c r="B67" s="46" t="s">
        <v>87</v>
      </c>
      <c r="C67" s="59" t="s">
        <v>82</v>
      </c>
      <c r="D67" s="45" t="s">
        <v>86</v>
      </c>
      <c r="E67" s="97">
        <v>1</v>
      </c>
      <c r="F67" s="163" t="s">
        <v>264</v>
      </c>
      <c r="G67" s="163" t="s">
        <v>263</v>
      </c>
      <c r="H67" s="164" t="s">
        <v>20</v>
      </c>
      <c r="I67" s="162" t="s">
        <v>262</v>
      </c>
      <c r="J67" s="161" t="str">
        <f>"1D"</f>
        <v>1D</v>
      </c>
      <c r="K67" s="160" t="s">
        <v>258</v>
      </c>
    </row>
    <row r="68" spans="1:11" s="6" customFormat="1" x14ac:dyDescent="0.2">
      <c r="A68" s="46" t="s">
        <v>110</v>
      </c>
      <c r="B68" s="46" t="s">
        <v>87</v>
      </c>
      <c r="C68" s="59" t="s">
        <v>82</v>
      </c>
      <c r="D68" s="45" t="s">
        <v>86</v>
      </c>
      <c r="E68" s="96">
        <v>2</v>
      </c>
      <c r="F68" s="163" t="s">
        <v>261</v>
      </c>
      <c r="G68" s="163" t="s">
        <v>260</v>
      </c>
      <c r="H68" s="164" t="s">
        <v>14</v>
      </c>
      <c r="I68" s="162" t="s">
        <v>259</v>
      </c>
      <c r="J68" s="161" t="str">
        <f>"1D"</f>
        <v>1D</v>
      </c>
      <c r="K68" s="160" t="s">
        <v>258</v>
      </c>
    </row>
    <row r="69" spans="1:11" s="6" customFormat="1" x14ac:dyDescent="0.2">
      <c r="A69" s="9"/>
      <c r="B69" s="14"/>
      <c r="C69" s="20"/>
      <c r="D69" s="14"/>
      <c r="E69" s="52"/>
      <c r="F69" s="15"/>
      <c r="G69" s="11"/>
      <c r="H69" s="41"/>
      <c r="I69" s="16"/>
      <c r="J69" s="8"/>
    </row>
    <row r="70" spans="1:11" s="6" customFormat="1" x14ac:dyDescent="0.2">
      <c r="A70" s="9"/>
      <c r="B70" s="14"/>
      <c r="C70" s="20"/>
      <c r="D70" s="14"/>
      <c r="E70" s="52"/>
      <c r="F70" s="15"/>
      <c r="G70" s="11"/>
      <c r="H70" s="16"/>
      <c r="I70" s="16"/>
      <c r="J70" s="8"/>
    </row>
    <row r="71" spans="1:11" s="6" customFormat="1" x14ac:dyDescent="0.2">
      <c r="A71" s="9"/>
      <c r="B71" s="14"/>
      <c r="C71" s="20"/>
      <c r="D71" s="14"/>
      <c r="E71" s="52"/>
      <c r="F71" s="15"/>
      <c r="G71" s="11"/>
      <c r="H71" s="16"/>
      <c r="I71" s="16"/>
      <c r="J71" s="8"/>
    </row>
    <row r="72" spans="1:11" s="6" customFormat="1" x14ac:dyDescent="0.2">
      <c r="A72" s="9"/>
      <c r="B72" s="14"/>
      <c r="C72" s="20"/>
      <c r="D72" s="14"/>
      <c r="E72" s="52"/>
      <c r="F72" s="15"/>
      <c r="G72" s="11"/>
      <c r="H72" s="16"/>
      <c r="I72" s="16"/>
      <c r="J72" s="8"/>
    </row>
  </sheetData>
  <mergeCells count="1">
    <mergeCell ref="A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</sheetPr>
  <dimension ref="A1:L45"/>
  <sheetViews>
    <sheetView workbookViewId="0">
      <pane ySplit="3" topLeftCell="A4" activePane="bottomLeft" state="frozen"/>
      <selection pane="bottomLeft" sqref="A1:L1"/>
    </sheetView>
  </sheetViews>
  <sheetFormatPr baseColWidth="10" defaultColWidth="38.85546875" defaultRowHeight="12.75" x14ac:dyDescent="0.2"/>
  <cols>
    <col min="1" max="1" width="13.42578125" style="6" bestFit="1" customWidth="1"/>
    <col min="2" max="2" width="4.5703125" style="6" bestFit="1" customWidth="1"/>
    <col min="3" max="3" width="8.42578125" style="6" bestFit="1" customWidth="1"/>
    <col min="4" max="4" width="14.5703125" style="49" bestFit="1" customWidth="1"/>
    <col min="5" max="5" width="7.7109375" style="6" bestFit="1" customWidth="1"/>
    <col min="6" max="6" width="12.5703125" style="50" bestFit="1" customWidth="1"/>
    <col min="7" max="7" width="14.28515625" style="50" bestFit="1" customWidth="1"/>
    <col min="8" max="8" width="24" style="51" bestFit="1" customWidth="1"/>
    <col min="9" max="9" width="11.7109375" style="108" bestFit="1" customWidth="1"/>
    <col min="10" max="10" width="12.7109375" style="6" bestFit="1" customWidth="1"/>
    <col min="11" max="12" width="8" style="6" bestFit="1" customWidth="1"/>
    <col min="13" max="16384" width="38.85546875" style="6"/>
  </cols>
  <sheetData>
    <row r="1" spans="1:12" ht="26.25" x14ac:dyDescent="0.2">
      <c r="A1" s="143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x14ac:dyDescent="0.2">
      <c r="F2" s="75"/>
    </row>
    <row r="3" spans="1:12" x14ac:dyDescent="0.2">
      <c r="F3" s="86"/>
      <c r="J3" s="27"/>
      <c r="K3" s="27"/>
    </row>
    <row r="4" spans="1:12" x14ac:dyDescent="0.2">
      <c r="A4" s="60" t="s">
        <v>111</v>
      </c>
      <c r="B4" s="78" t="s">
        <v>87</v>
      </c>
      <c r="C4" s="61" t="s">
        <v>76</v>
      </c>
      <c r="D4" s="79" t="s">
        <v>112</v>
      </c>
      <c r="E4" s="37" t="s">
        <v>105</v>
      </c>
      <c r="F4" s="37"/>
      <c r="G4" s="37"/>
      <c r="H4" s="31"/>
      <c r="I4" s="109"/>
      <c r="J4" s="111"/>
      <c r="K4" s="111"/>
      <c r="L4" s="112"/>
    </row>
    <row r="5" spans="1:12" x14ac:dyDescent="0.2">
      <c r="A5" s="60" t="s">
        <v>111</v>
      </c>
      <c r="B5" s="78" t="s">
        <v>87</v>
      </c>
      <c r="C5" s="61" t="s">
        <v>76</v>
      </c>
      <c r="D5" s="79" t="s">
        <v>112</v>
      </c>
      <c r="E5" s="37" t="s">
        <v>105</v>
      </c>
      <c r="F5" s="80"/>
      <c r="G5" s="80"/>
      <c r="H5" s="31"/>
      <c r="I5" s="109"/>
      <c r="J5" s="111"/>
      <c r="K5" s="111"/>
      <c r="L5" s="112"/>
    </row>
    <row r="6" spans="1:12" x14ac:dyDescent="0.2">
      <c r="A6" s="60" t="s">
        <v>111</v>
      </c>
      <c r="B6" s="78" t="s">
        <v>87</v>
      </c>
      <c r="C6" s="61" t="s">
        <v>76</v>
      </c>
      <c r="D6" s="79" t="s">
        <v>112</v>
      </c>
      <c r="E6" s="37" t="s">
        <v>105</v>
      </c>
      <c r="F6" s="37"/>
      <c r="G6" s="37"/>
      <c r="H6" s="31"/>
      <c r="I6" s="109"/>
      <c r="J6" s="111"/>
      <c r="K6" s="111"/>
      <c r="L6" s="112"/>
    </row>
    <row r="7" spans="1:12" x14ac:dyDescent="0.2">
      <c r="A7" s="60" t="s">
        <v>111</v>
      </c>
      <c r="B7" s="78" t="s">
        <v>87</v>
      </c>
      <c r="C7" s="61" t="s">
        <v>76</v>
      </c>
      <c r="D7" s="79" t="s">
        <v>112</v>
      </c>
      <c r="E7" s="37" t="s">
        <v>105</v>
      </c>
      <c r="F7" s="80"/>
      <c r="G7" s="80"/>
      <c r="H7" s="31"/>
      <c r="I7" s="109"/>
      <c r="J7" s="111"/>
      <c r="K7" s="111"/>
      <c r="L7" s="112"/>
    </row>
    <row r="8" spans="1:12" x14ac:dyDescent="0.2">
      <c r="A8" s="60" t="s">
        <v>111</v>
      </c>
      <c r="B8" s="78" t="s">
        <v>87</v>
      </c>
      <c r="C8" s="61" t="s">
        <v>76</v>
      </c>
      <c r="D8" s="79" t="s">
        <v>112</v>
      </c>
      <c r="E8" s="37" t="s">
        <v>105</v>
      </c>
      <c r="F8" s="37"/>
      <c r="G8" s="37"/>
      <c r="H8" s="31"/>
      <c r="I8" s="109"/>
      <c r="J8" s="111"/>
      <c r="K8" s="111"/>
      <c r="L8" s="112"/>
    </row>
    <row r="9" spans="1:12" x14ac:dyDescent="0.2">
      <c r="A9" s="60" t="s">
        <v>111</v>
      </c>
      <c r="B9" s="78" t="s">
        <v>87</v>
      </c>
      <c r="C9" s="61" t="s">
        <v>76</v>
      </c>
      <c r="D9" s="79" t="s">
        <v>112</v>
      </c>
      <c r="E9" s="37" t="s">
        <v>105</v>
      </c>
      <c r="F9" s="80"/>
      <c r="G9" s="80"/>
      <c r="H9" s="31"/>
      <c r="I9" s="110"/>
      <c r="J9" s="111"/>
      <c r="K9" s="111"/>
      <c r="L9" s="112"/>
    </row>
    <row r="10" spans="1:12" x14ac:dyDescent="0.2">
      <c r="A10" s="60" t="s">
        <v>111</v>
      </c>
      <c r="B10" s="78" t="s">
        <v>87</v>
      </c>
      <c r="C10" s="61" t="s">
        <v>76</v>
      </c>
      <c r="D10" s="79" t="s">
        <v>112</v>
      </c>
      <c r="E10" s="37" t="s">
        <v>105</v>
      </c>
      <c r="F10" s="80"/>
      <c r="G10" s="80"/>
      <c r="H10" s="31"/>
      <c r="I10" s="110"/>
      <c r="J10" s="111"/>
      <c r="K10" s="111"/>
      <c r="L10" s="112"/>
    </row>
    <row r="11" spans="1:12" x14ac:dyDescent="0.2">
      <c r="A11" s="60" t="s">
        <v>111</v>
      </c>
      <c r="B11" s="78" t="s">
        <v>87</v>
      </c>
      <c r="C11" s="61" t="s">
        <v>76</v>
      </c>
      <c r="D11" s="79" t="s">
        <v>112</v>
      </c>
      <c r="E11" s="37" t="s">
        <v>105</v>
      </c>
      <c r="F11" s="37"/>
      <c r="G11" s="37"/>
      <c r="H11" s="31"/>
      <c r="I11" s="109"/>
      <c r="J11" s="111"/>
      <c r="K11" s="111"/>
      <c r="L11" s="112"/>
    </row>
    <row r="12" spans="1:12" x14ac:dyDescent="0.2">
      <c r="A12" s="60" t="s">
        <v>111</v>
      </c>
      <c r="B12" s="78" t="s">
        <v>87</v>
      </c>
      <c r="C12" s="61" t="s">
        <v>76</v>
      </c>
      <c r="D12" s="79" t="s">
        <v>112</v>
      </c>
      <c r="E12" s="37" t="s">
        <v>105</v>
      </c>
      <c r="F12" s="80"/>
      <c r="G12" s="80"/>
      <c r="H12" s="31"/>
      <c r="I12" s="110"/>
      <c r="J12" s="111"/>
      <c r="K12" s="111"/>
      <c r="L12" s="112"/>
    </row>
    <row r="13" spans="1:12" x14ac:dyDescent="0.2">
      <c r="A13" s="60" t="s">
        <v>111</v>
      </c>
      <c r="B13" s="78" t="s">
        <v>87</v>
      </c>
      <c r="C13" s="61" t="s">
        <v>76</v>
      </c>
      <c r="D13" s="79" t="s">
        <v>112</v>
      </c>
      <c r="E13" s="37" t="s">
        <v>105</v>
      </c>
      <c r="F13" s="80"/>
      <c r="G13" s="80"/>
      <c r="H13" s="31"/>
      <c r="I13" s="109"/>
      <c r="J13" s="112"/>
      <c r="K13" s="111"/>
      <c r="L13" s="112"/>
    </row>
    <row r="14" spans="1:12" x14ac:dyDescent="0.2">
      <c r="A14" s="60" t="s">
        <v>111</v>
      </c>
      <c r="B14" s="78" t="s">
        <v>87</v>
      </c>
      <c r="C14" s="61" t="s">
        <v>76</v>
      </c>
      <c r="D14" s="79" t="s">
        <v>112</v>
      </c>
      <c r="E14" s="37" t="s">
        <v>105</v>
      </c>
      <c r="F14" s="80"/>
      <c r="G14" s="80"/>
      <c r="H14" s="31"/>
      <c r="I14" s="109"/>
      <c r="J14" s="111"/>
      <c r="K14" s="111"/>
      <c r="L14" s="112"/>
    </row>
    <row r="15" spans="1:12" x14ac:dyDescent="0.2">
      <c r="A15" s="60" t="s">
        <v>111</v>
      </c>
      <c r="B15" s="78" t="s">
        <v>87</v>
      </c>
      <c r="C15" s="59" t="s">
        <v>82</v>
      </c>
      <c r="D15" s="81" t="s">
        <v>112</v>
      </c>
      <c r="E15" s="42" t="s">
        <v>130</v>
      </c>
      <c r="F15" s="42"/>
      <c r="G15" s="42"/>
      <c r="H15" s="31"/>
      <c r="I15" s="109"/>
      <c r="J15" s="111"/>
      <c r="K15" s="111"/>
      <c r="L15" s="112"/>
    </row>
    <row r="16" spans="1:12" x14ac:dyDescent="0.2">
      <c r="A16" s="60" t="s">
        <v>111</v>
      </c>
      <c r="B16" s="78" t="s">
        <v>87</v>
      </c>
      <c r="C16" s="59" t="s">
        <v>82</v>
      </c>
      <c r="D16" s="79" t="s">
        <v>112</v>
      </c>
      <c r="E16" s="42" t="s">
        <v>130</v>
      </c>
      <c r="F16" s="42"/>
      <c r="G16" s="42"/>
      <c r="H16" s="31"/>
      <c r="I16" s="110"/>
      <c r="J16" s="111"/>
      <c r="K16" s="111"/>
      <c r="L16" s="112"/>
    </row>
    <row r="17" spans="1:12" x14ac:dyDescent="0.2">
      <c r="A17" s="60" t="s">
        <v>111</v>
      </c>
      <c r="B17" s="78" t="s">
        <v>87</v>
      </c>
      <c r="C17" s="59" t="s">
        <v>82</v>
      </c>
      <c r="D17" s="79" t="s">
        <v>112</v>
      </c>
      <c r="E17" s="42" t="s">
        <v>130</v>
      </c>
      <c r="F17" s="42"/>
      <c r="G17" s="42"/>
      <c r="H17" s="31"/>
      <c r="I17" s="110"/>
      <c r="J17" s="111"/>
      <c r="K17" s="111"/>
      <c r="L17" s="112"/>
    </row>
    <row r="18" spans="1:12" x14ac:dyDescent="0.2">
      <c r="A18" s="60" t="s">
        <v>111</v>
      </c>
      <c r="B18" s="78" t="s">
        <v>87</v>
      </c>
      <c r="C18" s="59" t="s">
        <v>82</v>
      </c>
      <c r="D18" s="79" t="s">
        <v>112</v>
      </c>
      <c r="E18" s="42" t="s">
        <v>130</v>
      </c>
      <c r="F18" s="42"/>
      <c r="G18" s="42"/>
      <c r="H18" s="31"/>
      <c r="I18" s="110"/>
      <c r="J18" s="111"/>
      <c r="K18" s="111"/>
      <c r="L18" s="112"/>
    </row>
    <row r="19" spans="1:12" x14ac:dyDescent="0.2">
      <c r="A19" s="60" t="s">
        <v>111</v>
      </c>
      <c r="B19" s="78" t="s">
        <v>87</v>
      </c>
      <c r="C19" s="59" t="s">
        <v>82</v>
      </c>
      <c r="D19" s="79" t="s">
        <v>112</v>
      </c>
      <c r="E19" s="42" t="s">
        <v>130</v>
      </c>
      <c r="F19" s="42"/>
      <c r="G19" s="42"/>
      <c r="H19" s="31"/>
      <c r="I19" s="110"/>
      <c r="J19" s="111"/>
      <c r="K19" s="111"/>
      <c r="L19" s="112"/>
    </row>
    <row r="20" spans="1:12" x14ac:dyDescent="0.2">
      <c r="A20" s="60" t="s">
        <v>111</v>
      </c>
      <c r="B20" s="78" t="s">
        <v>87</v>
      </c>
      <c r="C20" s="59" t="s">
        <v>82</v>
      </c>
      <c r="D20" s="79" t="s">
        <v>112</v>
      </c>
      <c r="E20" s="42" t="s">
        <v>130</v>
      </c>
      <c r="F20" s="42"/>
      <c r="G20" s="42"/>
      <c r="H20" s="31"/>
      <c r="I20" s="110"/>
      <c r="J20" s="111"/>
      <c r="K20" s="111"/>
      <c r="L20" s="112"/>
    </row>
    <row r="21" spans="1:12" x14ac:dyDescent="0.2">
      <c r="D21" s="6"/>
      <c r="F21" s="121"/>
      <c r="G21" s="6"/>
      <c r="H21" s="6"/>
      <c r="I21" s="32"/>
    </row>
    <row r="22" spans="1:12" x14ac:dyDescent="0.2">
      <c r="A22" s="60" t="s">
        <v>111</v>
      </c>
      <c r="B22" s="78" t="s">
        <v>87</v>
      </c>
      <c r="C22" s="61" t="s">
        <v>76</v>
      </c>
      <c r="D22" s="79" t="s">
        <v>112</v>
      </c>
      <c r="E22" s="37" t="s">
        <v>105</v>
      </c>
      <c r="F22" s="122"/>
      <c r="G22" s="122"/>
      <c r="H22" s="31"/>
      <c r="I22" s="120"/>
      <c r="J22" s="111"/>
      <c r="K22" s="111"/>
      <c r="L22" s="112"/>
    </row>
    <row r="23" spans="1:12" x14ac:dyDescent="0.2">
      <c r="A23" s="60" t="s">
        <v>111</v>
      </c>
      <c r="B23" s="78" t="s">
        <v>87</v>
      </c>
      <c r="C23" s="61" t="s">
        <v>76</v>
      </c>
      <c r="D23" s="79" t="s">
        <v>112</v>
      </c>
      <c r="E23" s="37" t="s">
        <v>105</v>
      </c>
      <c r="F23" s="37"/>
      <c r="G23" s="122"/>
      <c r="H23" s="31"/>
      <c r="I23" s="119"/>
      <c r="J23" s="111"/>
      <c r="K23" s="111"/>
      <c r="L23" s="112"/>
    </row>
    <row r="24" spans="1:12" x14ac:dyDescent="0.2">
      <c r="A24" s="60" t="s">
        <v>111</v>
      </c>
      <c r="B24" s="78" t="s">
        <v>87</v>
      </c>
      <c r="C24" s="61" t="s">
        <v>76</v>
      </c>
      <c r="D24" s="79" t="s">
        <v>112</v>
      </c>
      <c r="E24" s="37" t="s">
        <v>105</v>
      </c>
      <c r="F24" s="80"/>
      <c r="G24" s="80"/>
      <c r="H24" s="31"/>
      <c r="I24" s="123"/>
      <c r="J24" s="111"/>
      <c r="K24" s="111"/>
      <c r="L24" s="112"/>
    </row>
    <row r="25" spans="1:12" x14ac:dyDescent="0.2">
      <c r="A25" s="60" t="s">
        <v>111</v>
      </c>
      <c r="B25" s="78" t="s">
        <v>87</v>
      </c>
      <c r="C25" s="61" t="s">
        <v>76</v>
      </c>
      <c r="D25" s="79" t="s">
        <v>112</v>
      </c>
      <c r="E25" s="37" t="s">
        <v>105</v>
      </c>
      <c r="F25" s="80"/>
      <c r="G25" s="80"/>
      <c r="H25" s="31"/>
      <c r="I25" s="123"/>
      <c r="J25" s="111"/>
      <c r="K25" s="111"/>
      <c r="L25" s="112"/>
    </row>
    <row r="26" spans="1:12" x14ac:dyDescent="0.2">
      <c r="A26" s="60" t="s">
        <v>111</v>
      </c>
      <c r="B26" s="78" t="s">
        <v>87</v>
      </c>
      <c r="C26" s="61" t="s">
        <v>76</v>
      </c>
      <c r="D26" s="79" t="s">
        <v>112</v>
      </c>
      <c r="E26" s="37" t="s">
        <v>105</v>
      </c>
      <c r="F26" s="80"/>
      <c r="G26" s="80"/>
      <c r="H26" s="31"/>
      <c r="I26" s="120"/>
      <c r="J26" s="111"/>
      <c r="K26" s="111"/>
      <c r="L26" s="112"/>
    </row>
    <row r="27" spans="1:12" x14ac:dyDescent="0.2">
      <c r="A27" s="60" t="s">
        <v>111</v>
      </c>
      <c r="B27" s="78" t="s">
        <v>87</v>
      </c>
      <c r="C27" s="61" t="s">
        <v>76</v>
      </c>
      <c r="D27" s="79" t="s">
        <v>112</v>
      </c>
      <c r="E27" s="37" t="s">
        <v>105</v>
      </c>
      <c r="F27" s="80"/>
      <c r="G27" s="80"/>
      <c r="H27" s="31"/>
      <c r="I27" s="120"/>
      <c r="J27" s="111"/>
      <c r="K27" s="111"/>
      <c r="L27" s="112"/>
    </row>
    <row r="28" spans="1:12" x14ac:dyDescent="0.2">
      <c r="A28" s="60" t="s">
        <v>111</v>
      </c>
      <c r="B28" s="78" t="s">
        <v>87</v>
      </c>
      <c r="C28" s="61" t="s">
        <v>76</v>
      </c>
      <c r="D28" s="79" t="s">
        <v>112</v>
      </c>
      <c r="E28" s="37" t="s">
        <v>105</v>
      </c>
      <c r="F28" s="80"/>
      <c r="G28" s="80"/>
      <c r="H28" s="31"/>
      <c r="I28" s="120"/>
      <c r="J28" s="111"/>
      <c r="K28" s="111"/>
      <c r="L28" s="112"/>
    </row>
    <row r="29" spans="1:12" x14ac:dyDescent="0.2">
      <c r="A29" s="60" t="s">
        <v>111</v>
      </c>
      <c r="B29" s="78" t="s">
        <v>87</v>
      </c>
      <c r="C29" s="61" t="s">
        <v>76</v>
      </c>
      <c r="D29" s="79" t="s">
        <v>112</v>
      </c>
      <c r="E29" s="37" t="s">
        <v>105</v>
      </c>
      <c r="F29" s="80"/>
      <c r="G29" s="80"/>
      <c r="H29" s="31"/>
      <c r="I29" s="120"/>
      <c r="J29" s="111"/>
      <c r="K29" s="111"/>
      <c r="L29" s="112"/>
    </row>
    <row r="30" spans="1:12" x14ac:dyDescent="0.2">
      <c r="A30" s="60" t="s">
        <v>111</v>
      </c>
      <c r="B30" s="78" t="s">
        <v>87</v>
      </c>
      <c r="C30" s="61" t="s">
        <v>76</v>
      </c>
      <c r="D30" s="79" t="s">
        <v>112</v>
      </c>
      <c r="E30" s="37" t="s">
        <v>105</v>
      </c>
      <c r="F30" s="80"/>
      <c r="G30" s="80"/>
      <c r="H30" s="31"/>
      <c r="I30" s="123"/>
      <c r="J30" s="111"/>
      <c r="K30" s="111"/>
      <c r="L30" s="112"/>
    </row>
    <row r="31" spans="1:12" x14ac:dyDescent="0.2">
      <c r="A31" s="60" t="s">
        <v>111</v>
      </c>
      <c r="B31" s="78" t="s">
        <v>87</v>
      </c>
      <c r="C31" s="61" t="s">
        <v>76</v>
      </c>
      <c r="D31" s="79" t="s">
        <v>112</v>
      </c>
      <c r="E31" s="37" t="s">
        <v>105</v>
      </c>
      <c r="F31" s="37"/>
      <c r="G31" s="37"/>
      <c r="H31" s="31"/>
      <c r="I31" s="119"/>
      <c r="J31" s="111"/>
      <c r="K31" s="111"/>
      <c r="L31" s="112"/>
    </row>
    <row r="32" spans="1:12" x14ac:dyDescent="0.2">
      <c r="A32" s="60" t="s">
        <v>111</v>
      </c>
      <c r="B32" s="78" t="s">
        <v>87</v>
      </c>
      <c r="C32" s="61" t="s">
        <v>76</v>
      </c>
      <c r="D32" s="79" t="s">
        <v>112</v>
      </c>
      <c r="E32" s="37" t="s">
        <v>105</v>
      </c>
      <c r="F32" s="80"/>
      <c r="G32" s="80"/>
      <c r="H32" s="31"/>
      <c r="I32" s="120"/>
      <c r="J32" s="111"/>
      <c r="K32" s="111"/>
      <c r="L32" s="112"/>
    </row>
    <row r="33" spans="1:12" x14ac:dyDescent="0.2">
      <c r="A33" s="60" t="s">
        <v>111</v>
      </c>
      <c r="B33" s="78" t="s">
        <v>87</v>
      </c>
      <c r="C33" s="61" t="s">
        <v>76</v>
      </c>
      <c r="D33" s="79" t="s">
        <v>112</v>
      </c>
      <c r="E33" s="37" t="s">
        <v>105</v>
      </c>
      <c r="F33" s="80"/>
      <c r="G33" s="80"/>
      <c r="H33" s="31"/>
      <c r="I33" s="123"/>
      <c r="J33" s="111"/>
      <c r="K33" s="111"/>
      <c r="L33" s="112"/>
    </row>
    <row r="34" spans="1:12" x14ac:dyDescent="0.2">
      <c r="A34" s="60" t="s">
        <v>111</v>
      </c>
      <c r="B34" s="78" t="s">
        <v>87</v>
      </c>
      <c r="C34" s="61" t="s">
        <v>76</v>
      </c>
      <c r="D34" s="79" t="s">
        <v>112</v>
      </c>
      <c r="E34" s="37" t="s">
        <v>105</v>
      </c>
      <c r="F34" s="80"/>
      <c r="G34" s="80"/>
      <c r="H34" s="31"/>
      <c r="I34" s="120"/>
      <c r="J34" s="111"/>
      <c r="K34" s="111"/>
      <c r="L34" s="112"/>
    </row>
    <row r="35" spans="1:12" x14ac:dyDescent="0.2">
      <c r="A35" s="60" t="s">
        <v>111</v>
      </c>
      <c r="B35" s="78" t="s">
        <v>87</v>
      </c>
      <c r="C35" s="61" t="s">
        <v>76</v>
      </c>
      <c r="D35" s="79" t="s">
        <v>112</v>
      </c>
      <c r="E35" s="37" t="s">
        <v>105</v>
      </c>
      <c r="F35" s="80"/>
      <c r="G35" s="80"/>
      <c r="H35" s="31"/>
      <c r="I35" s="120"/>
      <c r="J35" s="111"/>
      <c r="K35" s="111"/>
      <c r="L35" s="112"/>
    </row>
    <row r="36" spans="1:12" x14ac:dyDescent="0.2">
      <c r="A36" s="60" t="s">
        <v>111</v>
      </c>
      <c r="B36" s="78" t="s">
        <v>87</v>
      </c>
      <c r="C36" s="61" t="s">
        <v>76</v>
      </c>
      <c r="D36" s="79" t="s">
        <v>112</v>
      </c>
      <c r="E36" s="37" t="s">
        <v>105</v>
      </c>
      <c r="F36" s="80"/>
      <c r="G36" s="80"/>
      <c r="H36" s="31"/>
      <c r="I36" s="120"/>
      <c r="J36" s="111"/>
      <c r="K36" s="111"/>
      <c r="L36" s="112"/>
    </row>
    <row r="37" spans="1:12" x14ac:dyDescent="0.2">
      <c r="A37" s="60" t="s">
        <v>111</v>
      </c>
      <c r="B37" s="78" t="s">
        <v>87</v>
      </c>
      <c r="C37" s="59" t="s">
        <v>82</v>
      </c>
      <c r="D37" s="79" t="s">
        <v>112</v>
      </c>
      <c r="E37" s="42" t="s">
        <v>130</v>
      </c>
      <c r="F37" s="42"/>
      <c r="G37" s="42"/>
      <c r="H37" s="31"/>
      <c r="I37" s="119"/>
      <c r="J37" s="111"/>
      <c r="K37" s="111"/>
      <c r="L37" s="112"/>
    </row>
    <row r="38" spans="1:12" x14ac:dyDescent="0.2">
      <c r="A38" s="60" t="s">
        <v>111</v>
      </c>
      <c r="B38" s="78" t="s">
        <v>87</v>
      </c>
      <c r="C38" s="59" t="s">
        <v>82</v>
      </c>
      <c r="D38" s="79" t="s">
        <v>112</v>
      </c>
      <c r="E38" s="42" t="s">
        <v>130</v>
      </c>
      <c r="F38" s="42"/>
      <c r="G38" s="42"/>
      <c r="H38" s="31"/>
      <c r="I38" s="120"/>
      <c r="J38" s="111"/>
      <c r="K38" s="111"/>
      <c r="L38" s="112"/>
    </row>
    <row r="39" spans="1:12" x14ac:dyDescent="0.2">
      <c r="A39" s="60" t="s">
        <v>111</v>
      </c>
      <c r="B39" s="78" t="s">
        <v>87</v>
      </c>
      <c r="C39" s="59" t="s">
        <v>82</v>
      </c>
      <c r="D39" s="79" t="s">
        <v>112</v>
      </c>
      <c r="E39" s="42" t="s">
        <v>130</v>
      </c>
      <c r="F39" s="42"/>
      <c r="G39" s="42"/>
      <c r="H39" s="31"/>
      <c r="I39" s="120"/>
      <c r="J39" s="111"/>
      <c r="K39" s="111"/>
      <c r="L39" s="112"/>
    </row>
    <row r="40" spans="1:12" x14ac:dyDescent="0.2">
      <c r="A40" s="60" t="s">
        <v>111</v>
      </c>
      <c r="B40" s="78" t="s">
        <v>87</v>
      </c>
      <c r="C40" s="59" t="s">
        <v>82</v>
      </c>
      <c r="D40" s="79" t="s">
        <v>112</v>
      </c>
      <c r="E40" s="42" t="s">
        <v>130</v>
      </c>
      <c r="F40" s="42"/>
      <c r="G40" s="42"/>
      <c r="H40" s="31"/>
      <c r="I40" s="120"/>
      <c r="J40" s="111"/>
      <c r="K40" s="111"/>
      <c r="L40" s="112"/>
    </row>
    <row r="41" spans="1:12" x14ac:dyDescent="0.2">
      <c r="A41" s="60" t="s">
        <v>111</v>
      </c>
      <c r="B41" s="78" t="s">
        <v>87</v>
      </c>
      <c r="C41" s="59" t="s">
        <v>82</v>
      </c>
      <c r="D41" s="79" t="s">
        <v>112</v>
      </c>
      <c r="E41" s="42" t="s">
        <v>130</v>
      </c>
      <c r="F41" s="42"/>
      <c r="G41" s="42"/>
      <c r="H41" s="31"/>
      <c r="I41" s="120"/>
      <c r="J41" s="111"/>
      <c r="K41" s="111"/>
      <c r="L41" s="112"/>
    </row>
    <row r="42" spans="1:12" x14ac:dyDescent="0.2">
      <c r="A42" s="60" t="s">
        <v>111</v>
      </c>
      <c r="B42" s="78" t="s">
        <v>87</v>
      </c>
      <c r="C42" s="59" t="s">
        <v>82</v>
      </c>
      <c r="D42" s="79" t="s">
        <v>112</v>
      </c>
      <c r="E42" s="42" t="s">
        <v>130</v>
      </c>
      <c r="F42" s="42"/>
      <c r="G42" s="42"/>
      <c r="H42" s="31"/>
      <c r="I42" s="120"/>
      <c r="J42" s="111"/>
      <c r="K42" s="111"/>
      <c r="L42" s="112"/>
    </row>
    <row r="43" spans="1:12" x14ac:dyDescent="0.2">
      <c r="A43" s="60" t="s">
        <v>111</v>
      </c>
      <c r="B43" s="78" t="s">
        <v>87</v>
      </c>
      <c r="C43" s="59" t="s">
        <v>82</v>
      </c>
      <c r="D43" s="79" t="s">
        <v>112</v>
      </c>
      <c r="E43" s="42" t="s">
        <v>130</v>
      </c>
      <c r="F43" s="42"/>
      <c r="G43" s="42"/>
      <c r="H43" s="31"/>
      <c r="I43" s="120"/>
      <c r="J43" s="111"/>
      <c r="K43" s="111"/>
      <c r="L43" s="112"/>
    </row>
    <row r="44" spans="1:12" x14ac:dyDescent="0.2">
      <c r="A44" s="60" t="s">
        <v>111</v>
      </c>
      <c r="B44" s="78" t="s">
        <v>87</v>
      </c>
      <c r="C44" s="59" t="s">
        <v>82</v>
      </c>
      <c r="D44" s="79" t="s">
        <v>112</v>
      </c>
      <c r="E44" s="42" t="s">
        <v>130</v>
      </c>
      <c r="F44" s="42"/>
      <c r="G44" s="42"/>
      <c r="H44" s="31"/>
      <c r="I44" s="119"/>
      <c r="J44" s="111"/>
      <c r="K44" s="111"/>
      <c r="L44" s="112"/>
    </row>
    <row r="45" spans="1:12" x14ac:dyDescent="0.2">
      <c r="A45" s="60" t="s">
        <v>111</v>
      </c>
      <c r="B45" s="78" t="s">
        <v>87</v>
      </c>
      <c r="C45" s="59" t="s">
        <v>82</v>
      </c>
      <c r="D45" s="79" t="s">
        <v>112</v>
      </c>
      <c r="E45" s="42" t="s">
        <v>130</v>
      </c>
      <c r="F45" s="42"/>
      <c r="G45" s="42"/>
      <c r="H45" s="31"/>
      <c r="I45" s="109"/>
      <c r="J45" s="111"/>
      <c r="K45" s="111"/>
      <c r="L45" s="112"/>
    </row>
  </sheetData>
  <mergeCells count="1">
    <mergeCell ref="A1:L1"/>
  </mergeCells>
  <pageMargins left="0.38" right="0.37" top="0.26" bottom="0.984251969" header="0.3" footer="0.4921259845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K103"/>
  <sheetViews>
    <sheetView workbookViewId="0">
      <selection activeCell="G1" sqref="G1:K1048576"/>
    </sheetView>
  </sheetViews>
  <sheetFormatPr baseColWidth="10" defaultColWidth="55.42578125" defaultRowHeight="12.75" x14ac:dyDescent="0.2"/>
  <cols>
    <col min="1" max="1" width="15.7109375" style="4" bestFit="1" customWidth="1"/>
    <col min="2" max="2" width="10" style="4" bestFit="1" customWidth="1"/>
    <col min="3" max="3" width="22" style="4" bestFit="1" customWidth="1"/>
    <col min="4" max="4" width="12.140625" style="4" bestFit="1" customWidth="1"/>
    <col min="5" max="5" width="1.85546875" style="4" bestFit="1" customWidth="1"/>
    <col min="6" max="6" width="4" style="4" bestFit="1" customWidth="1"/>
    <col min="7" max="7" width="13.42578125" style="4" bestFit="1" customWidth="1"/>
    <col min="8" max="8" width="10" style="4" bestFit="1" customWidth="1"/>
    <col min="9" max="9" width="22" style="4" bestFit="1" customWidth="1"/>
    <col min="10" max="10" width="12.140625" style="4" bestFit="1" customWidth="1"/>
    <col min="11" max="11" width="1.85546875" style="4" bestFit="1" customWidth="1"/>
    <col min="12" max="16384" width="55.42578125" style="4"/>
  </cols>
  <sheetData>
    <row r="1" spans="1:11" x14ac:dyDescent="0.2">
      <c r="A1" s="38"/>
      <c r="B1" s="38"/>
      <c r="C1" s="38"/>
      <c r="D1" s="38"/>
      <c r="E1" s="128"/>
      <c r="F1" s="5">
        <v>1</v>
      </c>
      <c r="G1" s="38"/>
      <c r="H1" s="38"/>
      <c r="I1" s="38"/>
      <c r="J1" s="38"/>
      <c r="K1" s="128"/>
    </row>
    <row r="2" spans="1:11" x14ac:dyDescent="0.2">
      <c r="A2" s="38"/>
      <c r="B2" s="38"/>
      <c r="C2" s="38"/>
      <c r="D2" s="38"/>
      <c r="E2" s="128"/>
      <c r="F2" s="5">
        <v>2</v>
      </c>
      <c r="G2" s="38"/>
      <c r="H2" s="38"/>
      <c r="I2" s="38"/>
      <c r="J2" s="38"/>
      <c r="K2" s="128"/>
    </row>
    <row r="3" spans="1:11" x14ac:dyDescent="0.2">
      <c r="A3" s="38"/>
      <c r="B3" s="38"/>
      <c r="C3" s="38"/>
      <c r="D3" s="38"/>
      <c r="E3" s="128"/>
      <c r="F3" s="5">
        <v>3</v>
      </c>
      <c r="G3" s="38"/>
      <c r="H3" s="38"/>
      <c r="I3" s="38"/>
      <c r="J3" s="38"/>
      <c r="K3" s="128"/>
    </row>
    <row r="4" spans="1:11" x14ac:dyDescent="0.2">
      <c r="A4" s="38"/>
      <c r="B4" s="38"/>
      <c r="C4" s="38"/>
      <c r="D4" s="38"/>
      <c r="E4" s="128"/>
      <c r="F4" s="5">
        <v>4</v>
      </c>
      <c r="G4" s="38"/>
      <c r="H4" s="38"/>
      <c r="I4" s="38"/>
      <c r="J4" s="38"/>
      <c r="K4" s="128"/>
    </row>
    <row r="5" spans="1:11" x14ac:dyDescent="0.2">
      <c r="A5" s="38"/>
      <c r="B5" s="38"/>
      <c r="C5" s="38"/>
      <c r="D5" s="38"/>
      <c r="E5" s="128"/>
      <c r="F5" s="5">
        <v>5</v>
      </c>
      <c r="G5" s="38"/>
      <c r="H5" s="38"/>
      <c r="I5" s="38"/>
      <c r="J5" s="38"/>
      <c r="K5" s="128"/>
    </row>
    <row r="6" spans="1:11" x14ac:dyDescent="0.2">
      <c r="A6" s="38"/>
      <c r="B6" s="38"/>
      <c r="C6" s="38"/>
      <c r="D6" s="38"/>
      <c r="E6" s="128"/>
      <c r="F6" s="5">
        <v>6</v>
      </c>
      <c r="G6" s="38"/>
      <c r="H6" s="38"/>
      <c r="I6" s="38"/>
      <c r="J6" s="38"/>
      <c r="K6" s="128"/>
    </row>
    <row r="7" spans="1:11" x14ac:dyDescent="0.2">
      <c r="A7" s="38"/>
      <c r="B7" s="38"/>
      <c r="C7" s="38"/>
      <c r="D7" s="38"/>
      <c r="E7" s="128"/>
      <c r="F7" s="5">
        <v>7</v>
      </c>
      <c r="G7" s="38"/>
      <c r="H7" s="38"/>
      <c r="I7" s="38"/>
      <c r="J7" s="38"/>
      <c r="K7" s="128"/>
    </row>
    <row r="8" spans="1:11" x14ac:dyDescent="0.2">
      <c r="A8" s="38"/>
      <c r="B8" s="38"/>
      <c r="C8" s="38"/>
      <c r="D8" s="38"/>
      <c r="E8" s="128"/>
      <c r="F8" s="5">
        <v>8</v>
      </c>
      <c r="G8" s="38"/>
      <c r="H8" s="38"/>
      <c r="I8" s="38"/>
      <c r="J8" s="38"/>
      <c r="K8" s="128"/>
    </row>
    <row r="9" spans="1:11" x14ac:dyDescent="0.2">
      <c r="A9" s="38"/>
      <c r="B9" s="38"/>
      <c r="C9" s="38"/>
      <c r="D9" s="38"/>
      <c r="E9" s="128"/>
      <c r="F9" s="5">
        <v>9</v>
      </c>
      <c r="G9" s="38"/>
      <c r="H9" s="38"/>
      <c r="I9" s="38"/>
      <c r="J9" s="38"/>
      <c r="K9" s="128"/>
    </row>
    <row r="10" spans="1:11" x14ac:dyDescent="0.2">
      <c r="A10" s="38"/>
      <c r="B10" s="38"/>
      <c r="C10" s="38"/>
      <c r="D10" s="38"/>
      <c r="E10" s="128"/>
      <c r="F10" s="5">
        <v>10</v>
      </c>
      <c r="G10" s="38"/>
      <c r="H10" s="38"/>
      <c r="I10" s="38"/>
      <c r="J10" s="38"/>
      <c r="K10" s="128"/>
    </row>
    <row r="11" spans="1:11" x14ac:dyDescent="0.2">
      <c r="A11" s="38"/>
      <c r="B11" s="38"/>
      <c r="C11" s="38"/>
      <c r="D11" s="38"/>
      <c r="E11" s="128"/>
      <c r="F11" s="5">
        <v>11</v>
      </c>
      <c r="G11" s="38"/>
      <c r="H11" s="38"/>
      <c r="I11" s="38"/>
      <c r="J11" s="38"/>
      <c r="K11" s="128"/>
    </row>
    <row r="12" spans="1:11" x14ac:dyDescent="0.2">
      <c r="A12" s="38"/>
      <c r="B12" s="38"/>
      <c r="C12" s="38"/>
      <c r="D12" s="38"/>
      <c r="E12" s="128"/>
      <c r="F12" s="5">
        <v>12</v>
      </c>
      <c r="G12" s="38"/>
      <c r="H12" s="38"/>
      <c r="I12" s="38"/>
      <c r="J12" s="38"/>
      <c r="K12" s="128"/>
    </row>
    <row r="13" spans="1:11" x14ac:dyDescent="0.2">
      <c r="A13" s="38"/>
      <c r="B13" s="38"/>
      <c r="C13" s="38"/>
      <c r="D13" s="38"/>
      <c r="E13" s="128"/>
      <c r="F13" s="5">
        <v>13</v>
      </c>
      <c r="G13" s="38"/>
      <c r="H13" s="38"/>
      <c r="I13" s="38"/>
      <c r="J13" s="38"/>
      <c r="K13" s="128"/>
    </row>
    <row r="14" spans="1:11" x14ac:dyDescent="0.2">
      <c r="A14" s="38"/>
      <c r="B14" s="38"/>
      <c r="C14" s="38"/>
      <c r="D14" s="38"/>
      <c r="E14" s="128"/>
      <c r="F14" s="5">
        <v>14</v>
      </c>
      <c r="G14" s="38"/>
      <c r="H14" s="38"/>
      <c r="I14" s="38"/>
      <c r="J14" s="38"/>
      <c r="K14" s="128"/>
    </row>
    <row r="15" spans="1:11" x14ac:dyDescent="0.2">
      <c r="A15" s="38"/>
      <c r="B15" s="38"/>
      <c r="C15" s="38"/>
      <c r="D15" s="38"/>
      <c r="E15" s="128"/>
      <c r="F15" s="5">
        <v>15</v>
      </c>
      <c r="G15" s="38"/>
      <c r="H15" s="38"/>
      <c r="I15" s="38"/>
      <c r="J15" s="38"/>
      <c r="K15" s="128"/>
    </row>
    <row r="16" spans="1:11" x14ac:dyDescent="0.2">
      <c r="A16" s="38"/>
      <c r="B16" s="38"/>
      <c r="C16" s="38"/>
      <c r="D16" s="38"/>
      <c r="E16" s="128"/>
      <c r="F16" s="5">
        <v>16</v>
      </c>
      <c r="G16" s="38"/>
      <c r="H16" s="38"/>
      <c r="I16" s="38"/>
      <c r="J16" s="38"/>
      <c r="K16" s="128"/>
    </row>
    <row r="17" spans="1:11" x14ac:dyDescent="0.2">
      <c r="A17" s="38"/>
      <c r="B17" s="38"/>
      <c r="C17" s="38"/>
      <c r="D17" s="38"/>
      <c r="E17" s="128"/>
      <c r="F17" s="5">
        <v>17</v>
      </c>
      <c r="G17" s="38"/>
      <c r="H17" s="38"/>
      <c r="I17" s="38"/>
      <c r="J17" s="38"/>
      <c r="K17" s="128"/>
    </row>
    <row r="18" spans="1:11" x14ac:dyDescent="0.2">
      <c r="A18" s="38"/>
      <c r="B18" s="38"/>
      <c r="C18" s="38"/>
      <c r="D18" s="38"/>
      <c r="E18" s="128"/>
      <c r="F18" s="5">
        <v>18</v>
      </c>
      <c r="G18" s="38"/>
      <c r="H18" s="38"/>
      <c r="I18" s="38"/>
      <c r="J18" s="38"/>
      <c r="K18" s="128"/>
    </row>
    <row r="19" spans="1:11" x14ac:dyDescent="0.2">
      <c r="A19" s="38"/>
      <c r="B19" s="38"/>
      <c r="C19" s="38"/>
      <c r="D19" s="38"/>
      <c r="E19" s="128"/>
      <c r="F19" s="5">
        <v>19</v>
      </c>
      <c r="G19" s="38"/>
      <c r="H19" s="38"/>
      <c r="I19" s="38"/>
      <c r="J19" s="38"/>
      <c r="K19" s="128"/>
    </row>
    <row r="20" spans="1:11" x14ac:dyDescent="0.2">
      <c r="A20" s="38"/>
      <c r="B20" s="38"/>
      <c r="C20" s="38"/>
      <c r="D20" s="38"/>
      <c r="E20" s="128"/>
      <c r="F20" s="5">
        <v>20</v>
      </c>
      <c r="G20" s="38"/>
      <c r="H20" s="38"/>
      <c r="I20" s="38"/>
      <c r="J20" s="38"/>
      <c r="K20" s="128"/>
    </row>
    <row r="21" spans="1:11" x14ac:dyDescent="0.2">
      <c r="A21" s="38"/>
      <c r="B21" s="38"/>
      <c r="C21" s="38"/>
      <c r="D21" s="38"/>
      <c r="E21" s="128"/>
      <c r="F21" s="5">
        <v>21</v>
      </c>
      <c r="G21" s="38"/>
      <c r="H21" s="38"/>
      <c r="I21" s="38"/>
      <c r="J21" s="38"/>
      <c r="K21" s="128"/>
    </row>
    <row r="22" spans="1:11" x14ac:dyDescent="0.2">
      <c r="A22" s="38"/>
      <c r="B22" s="38"/>
      <c r="C22" s="38"/>
      <c r="D22" s="38"/>
      <c r="E22" s="128"/>
      <c r="F22" s="5">
        <v>22</v>
      </c>
      <c r="G22" s="38"/>
      <c r="H22" s="38"/>
      <c r="I22" s="38"/>
      <c r="J22" s="38"/>
      <c r="K22" s="128"/>
    </row>
    <row r="23" spans="1:11" x14ac:dyDescent="0.2">
      <c r="A23" s="38"/>
      <c r="B23" s="38"/>
      <c r="C23" s="38"/>
      <c r="D23" s="38"/>
      <c r="E23" s="128"/>
      <c r="F23" s="5">
        <v>23</v>
      </c>
      <c r="G23" s="38"/>
      <c r="H23" s="38"/>
      <c r="I23" s="38"/>
      <c r="J23" s="38"/>
      <c r="K23" s="128"/>
    </row>
    <row r="24" spans="1:11" x14ac:dyDescent="0.2">
      <c r="A24" s="38"/>
      <c r="B24" s="38"/>
      <c r="C24" s="38"/>
      <c r="D24" s="38"/>
      <c r="E24" s="128"/>
      <c r="F24" s="5">
        <v>24</v>
      </c>
      <c r="G24" s="38"/>
      <c r="H24" s="38"/>
      <c r="I24" s="38"/>
      <c r="J24" s="38"/>
      <c r="K24" s="128"/>
    </row>
    <row r="25" spans="1:11" x14ac:dyDescent="0.2">
      <c r="A25" s="38"/>
      <c r="B25" s="38"/>
      <c r="C25" s="38"/>
      <c r="D25" s="38"/>
      <c r="E25" s="128"/>
      <c r="F25" s="5">
        <v>25</v>
      </c>
      <c r="G25" s="38"/>
      <c r="H25" s="38"/>
      <c r="I25" s="38"/>
      <c r="J25" s="38"/>
      <c r="K25" s="128"/>
    </row>
    <row r="26" spans="1:11" x14ac:dyDescent="0.2">
      <c r="A26" s="38"/>
      <c r="B26" s="38"/>
      <c r="C26" s="38"/>
      <c r="D26" s="38"/>
      <c r="E26" s="128"/>
      <c r="F26" s="5">
        <v>26</v>
      </c>
      <c r="G26" s="38"/>
      <c r="H26" s="38"/>
      <c r="I26" s="38"/>
      <c r="J26" s="38"/>
      <c r="K26" s="128"/>
    </row>
    <row r="27" spans="1:11" x14ac:dyDescent="0.2">
      <c r="A27" s="38"/>
      <c r="B27" s="38"/>
      <c r="C27" s="38"/>
      <c r="D27" s="38"/>
      <c r="E27" s="128"/>
      <c r="F27" s="5">
        <v>27</v>
      </c>
      <c r="G27" s="38"/>
      <c r="H27" s="38"/>
      <c r="I27" s="38"/>
      <c r="J27" s="38"/>
      <c r="K27" s="128"/>
    </row>
    <row r="28" spans="1:11" x14ac:dyDescent="0.2">
      <c r="A28" s="38"/>
      <c r="B28" s="38"/>
      <c r="C28" s="38"/>
      <c r="D28" s="38"/>
      <c r="E28" s="128"/>
      <c r="F28" s="5">
        <v>28</v>
      </c>
      <c r="G28" s="38"/>
      <c r="H28" s="38"/>
      <c r="I28" s="38"/>
      <c r="J28" s="38"/>
      <c r="K28" s="128"/>
    </row>
    <row r="29" spans="1:11" x14ac:dyDescent="0.2">
      <c r="A29" s="38"/>
      <c r="B29" s="38"/>
      <c r="C29" s="38"/>
      <c r="D29" s="38"/>
      <c r="E29" s="128"/>
      <c r="F29" s="5">
        <v>29</v>
      </c>
      <c r="G29" s="38"/>
      <c r="H29" s="38"/>
      <c r="I29" s="38"/>
      <c r="J29" s="38"/>
      <c r="K29" s="128"/>
    </row>
    <row r="30" spans="1:11" x14ac:dyDescent="0.2">
      <c r="A30" s="38"/>
      <c r="B30" s="38"/>
      <c r="C30" s="38"/>
      <c r="D30" s="38"/>
      <c r="E30" s="128"/>
      <c r="F30" s="5">
        <v>30</v>
      </c>
      <c r="G30" s="38"/>
      <c r="H30" s="38"/>
      <c r="I30" s="38"/>
      <c r="J30" s="38"/>
      <c r="K30" s="128"/>
    </row>
    <row r="31" spans="1:11" x14ac:dyDescent="0.2">
      <c r="A31" s="38"/>
      <c r="B31" s="38"/>
      <c r="C31" s="38"/>
      <c r="D31" s="38"/>
      <c r="E31" s="128"/>
      <c r="F31" s="5">
        <v>31</v>
      </c>
      <c r="G31" s="38"/>
      <c r="H31" s="38"/>
      <c r="I31" s="38"/>
      <c r="J31" s="38"/>
      <c r="K31" s="128"/>
    </row>
    <row r="32" spans="1:11" x14ac:dyDescent="0.2">
      <c r="A32" s="38"/>
      <c r="B32" s="38"/>
      <c r="C32" s="38"/>
      <c r="D32" s="38"/>
      <c r="E32" s="128"/>
      <c r="F32" s="5">
        <v>32</v>
      </c>
      <c r="G32" s="38"/>
      <c r="H32" s="38"/>
      <c r="I32" s="38"/>
      <c r="J32" s="38"/>
      <c r="K32" s="128"/>
    </row>
    <row r="33" spans="1:11" x14ac:dyDescent="0.2">
      <c r="A33" s="38"/>
      <c r="B33" s="38"/>
      <c r="C33" s="38"/>
      <c r="D33" s="38"/>
      <c r="E33" s="128"/>
      <c r="F33" s="5">
        <v>33</v>
      </c>
      <c r="G33" s="38"/>
      <c r="H33" s="38"/>
      <c r="I33" s="38"/>
      <c r="J33" s="38"/>
      <c r="K33" s="128"/>
    </row>
    <row r="34" spans="1:11" x14ac:dyDescent="0.2">
      <c r="A34" s="38"/>
      <c r="B34" s="38"/>
      <c r="C34" s="38"/>
      <c r="D34" s="38"/>
      <c r="E34" s="128"/>
      <c r="F34" s="5">
        <v>34</v>
      </c>
      <c r="G34" s="19"/>
      <c r="H34" s="19"/>
      <c r="I34" s="19"/>
      <c r="J34" s="19"/>
      <c r="K34" s="87"/>
    </row>
    <row r="35" spans="1:11" x14ac:dyDescent="0.2">
      <c r="A35" s="38"/>
      <c r="B35" s="38"/>
      <c r="C35" s="38"/>
      <c r="D35" s="38"/>
      <c r="E35" s="128"/>
      <c r="F35" s="5">
        <v>35</v>
      </c>
      <c r="G35" s="19"/>
      <c r="H35" s="19"/>
      <c r="I35" s="19"/>
      <c r="J35" s="19"/>
      <c r="K35" s="87"/>
    </row>
    <row r="36" spans="1:11" x14ac:dyDescent="0.2">
      <c r="A36" s="38"/>
      <c r="B36" s="38"/>
      <c r="C36" s="38"/>
      <c r="D36" s="38"/>
      <c r="E36" s="128"/>
      <c r="F36" s="5">
        <v>36</v>
      </c>
      <c r="G36" s="19"/>
      <c r="H36" s="19"/>
      <c r="I36" s="19"/>
      <c r="J36" s="19"/>
      <c r="K36" s="87"/>
    </row>
    <row r="37" spans="1:11" x14ac:dyDescent="0.2">
      <c r="A37" s="38"/>
      <c r="B37" s="38"/>
      <c r="C37" s="38"/>
      <c r="D37" s="38"/>
      <c r="E37" s="128"/>
      <c r="F37" s="5">
        <v>37</v>
      </c>
      <c r="G37" s="19"/>
      <c r="H37" s="19"/>
      <c r="I37" s="19"/>
      <c r="J37" s="19"/>
      <c r="K37" s="87"/>
    </row>
    <row r="38" spans="1:11" x14ac:dyDescent="0.2">
      <c r="A38" s="38"/>
      <c r="B38" s="38"/>
      <c r="C38" s="38"/>
      <c r="D38" s="38"/>
      <c r="E38" s="128"/>
      <c r="F38" s="5">
        <v>38</v>
      </c>
      <c r="G38" s="19"/>
      <c r="H38" s="19"/>
      <c r="I38" s="19"/>
      <c r="J38" s="19"/>
      <c r="K38" s="87"/>
    </row>
    <row r="39" spans="1:11" x14ac:dyDescent="0.2">
      <c r="A39" s="38"/>
      <c r="B39" s="38"/>
      <c r="C39" s="38"/>
      <c r="D39" s="38"/>
      <c r="E39" s="128"/>
      <c r="F39" s="5">
        <v>39</v>
      </c>
      <c r="G39" s="19"/>
      <c r="H39" s="19"/>
      <c r="I39" s="19"/>
      <c r="J39" s="19"/>
      <c r="K39" s="87"/>
    </row>
    <row r="40" spans="1:11" x14ac:dyDescent="0.2">
      <c r="A40" s="38"/>
      <c r="B40" s="38"/>
      <c r="C40" s="38"/>
      <c r="D40" s="38"/>
      <c r="E40" s="128"/>
      <c r="F40" s="5">
        <v>40</v>
      </c>
      <c r="G40" s="19"/>
      <c r="H40" s="19"/>
      <c r="I40" s="19"/>
      <c r="J40" s="19"/>
      <c r="K40" s="87"/>
    </row>
    <row r="41" spans="1:11" x14ac:dyDescent="0.2">
      <c r="A41" s="38"/>
      <c r="B41" s="38"/>
      <c r="C41" s="38"/>
      <c r="D41" s="38"/>
      <c r="E41" s="128"/>
      <c r="F41" s="5">
        <v>41</v>
      </c>
      <c r="G41" s="19"/>
      <c r="H41" s="19"/>
      <c r="I41" s="19"/>
      <c r="J41" s="19"/>
      <c r="K41" s="87"/>
    </row>
    <row r="42" spans="1:11" x14ac:dyDescent="0.2">
      <c r="A42" s="38"/>
      <c r="B42" s="38"/>
      <c r="C42" s="38"/>
      <c r="D42" s="38"/>
      <c r="E42" s="128"/>
      <c r="F42" s="5">
        <v>42</v>
      </c>
      <c r="G42" s="19"/>
      <c r="H42" s="19"/>
      <c r="I42" s="19"/>
      <c r="J42" s="19"/>
      <c r="K42" s="87"/>
    </row>
    <row r="43" spans="1:11" x14ac:dyDescent="0.2">
      <c r="A43" s="38"/>
      <c r="B43" s="38"/>
      <c r="C43" s="38"/>
      <c r="D43" s="38"/>
      <c r="E43" s="128"/>
      <c r="F43" s="5">
        <v>43</v>
      </c>
      <c r="G43" s="19"/>
      <c r="H43" s="19"/>
      <c r="I43" s="19"/>
      <c r="J43" s="19"/>
    </row>
    <row r="44" spans="1:11" x14ac:dyDescent="0.2">
      <c r="A44" s="38"/>
      <c r="B44" s="38"/>
      <c r="C44" s="38"/>
      <c r="D44" s="38"/>
      <c r="E44" s="128"/>
      <c r="F44" s="5">
        <v>44</v>
      </c>
      <c r="G44" s="19"/>
      <c r="H44" s="19"/>
      <c r="I44" s="19"/>
      <c r="J44" s="19"/>
    </row>
    <row r="45" spans="1:11" x14ac:dyDescent="0.2">
      <c r="A45" s="38"/>
      <c r="B45" s="38"/>
      <c r="C45" s="38"/>
      <c r="D45" s="38"/>
      <c r="E45" s="128"/>
      <c r="F45" s="5">
        <v>45</v>
      </c>
      <c r="G45" s="19"/>
      <c r="H45" s="19"/>
      <c r="I45" s="19"/>
      <c r="J45" s="19"/>
    </row>
    <row r="46" spans="1:11" x14ac:dyDescent="0.2">
      <c r="A46" s="38"/>
      <c r="B46" s="38"/>
      <c r="C46" s="38"/>
      <c r="D46" s="38"/>
      <c r="E46" s="128"/>
      <c r="F46" s="5">
        <v>46</v>
      </c>
      <c r="G46" s="19"/>
      <c r="H46" s="19"/>
      <c r="I46" s="19"/>
      <c r="J46" s="19"/>
    </row>
    <row r="47" spans="1:11" x14ac:dyDescent="0.2">
      <c r="A47" s="38"/>
      <c r="B47" s="38"/>
      <c r="C47" s="38"/>
      <c r="D47" s="38"/>
      <c r="E47" s="128"/>
      <c r="F47" s="5">
        <v>47</v>
      </c>
      <c r="G47" s="19"/>
      <c r="H47" s="19"/>
      <c r="I47" s="19"/>
      <c r="J47" s="19"/>
    </row>
    <row r="48" spans="1:11" x14ac:dyDescent="0.2">
      <c r="A48" s="38"/>
      <c r="B48" s="38"/>
      <c r="C48" s="38"/>
      <c r="D48" s="38"/>
      <c r="E48" s="128"/>
      <c r="F48" s="5">
        <v>48</v>
      </c>
      <c r="G48" s="19"/>
      <c r="H48" s="19"/>
      <c r="I48" s="19"/>
      <c r="J48" s="19"/>
    </row>
    <row r="49" spans="1:10" x14ac:dyDescent="0.2">
      <c r="A49" s="38"/>
      <c r="B49" s="38"/>
      <c r="C49" s="38"/>
      <c r="D49" s="38"/>
      <c r="E49" s="128"/>
      <c r="F49" s="5">
        <v>49</v>
      </c>
      <c r="G49" s="19"/>
      <c r="H49" s="19"/>
      <c r="I49" s="19"/>
      <c r="J49" s="19"/>
    </row>
    <row r="50" spans="1:10" x14ac:dyDescent="0.2">
      <c r="A50" s="38"/>
      <c r="B50" s="38"/>
      <c r="C50" s="38"/>
      <c r="D50" s="38"/>
      <c r="E50" s="128"/>
      <c r="F50" s="5">
        <v>50</v>
      </c>
      <c r="G50" s="19"/>
      <c r="H50" s="19"/>
      <c r="I50" s="19"/>
      <c r="J50" s="19"/>
    </row>
    <row r="51" spans="1:10" x14ac:dyDescent="0.2">
      <c r="A51" s="38"/>
      <c r="B51" s="38"/>
      <c r="C51" s="38"/>
      <c r="D51" s="38"/>
      <c r="E51" s="128"/>
      <c r="F51" s="5">
        <v>51</v>
      </c>
      <c r="G51" s="19"/>
      <c r="H51" s="19"/>
      <c r="I51" s="19"/>
      <c r="J51" s="19"/>
    </row>
    <row r="52" spans="1:10" x14ac:dyDescent="0.2">
      <c r="A52" s="38"/>
      <c r="B52" s="38"/>
      <c r="C52" s="38"/>
      <c r="D52" s="38"/>
      <c r="E52" s="128"/>
      <c r="F52" s="5">
        <v>52</v>
      </c>
      <c r="G52" s="19"/>
      <c r="H52" s="19"/>
      <c r="I52" s="19"/>
      <c r="J52" s="19"/>
    </row>
    <row r="53" spans="1:10" x14ac:dyDescent="0.2">
      <c r="A53" s="38"/>
      <c r="B53" s="38"/>
      <c r="C53" s="38"/>
      <c r="D53" s="38"/>
      <c r="E53" s="128"/>
      <c r="F53" s="5">
        <v>53</v>
      </c>
      <c r="G53" s="19"/>
      <c r="H53" s="19"/>
      <c r="I53" s="19"/>
      <c r="J53" s="19"/>
    </row>
    <row r="54" spans="1:10" x14ac:dyDescent="0.2">
      <c r="A54" s="38"/>
      <c r="B54" s="38"/>
      <c r="C54" s="38"/>
      <c r="D54" s="38"/>
      <c r="E54" s="128"/>
      <c r="F54" s="5">
        <v>54</v>
      </c>
      <c r="G54" s="106"/>
      <c r="H54" s="106"/>
      <c r="I54" s="106"/>
      <c r="J54" s="106"/>
    </row>
    <row r="55" spans="1:10" x14ac:dyDescent="0.2">
      <c r="A55" s="38"/>
      <c r="B55" s="38"/>
      <c r="C55" s="38"/>
      <c r="D55" s="38"/>
      <c r="E55" s="128"/>
      <c r="F55" s="5">
        <v>55</v>
      </c>
      <c r="G55" s="106"/>
      <c r="H55" s="106"/>
      <c r="I55" s="106"/>
      <c r="J55" s="106"/>
    </row>
    <row r="56" spans="1:10" x14ac:dyDescent="0.2">
      <c r="A56" s="38"/>
      <c r="B56" s="38"/>
      <c r="C56" s="38"/>
      <c r="D56" s="38"/>
      <c r="E56" s="128"/>
      <c r="F56" s="5">
        <v>56</v>
      </c>
      <c r="G56" s="106"/>
      <c r="H56" s="106"/>
      <c r="I56" s="106"/>
      <c r="J56" s="106"/>
    </row>
    <row r="57" spans="1:10" x14ac:dyDescent="0.2">
      <c r="A57" s="38"/>
      <c r="B57" s="38"/>
      <c r="C57" s="38"/>
      <c r="D57" s="38"/>
      <c r="E57" s="128"/>
      <c r="F57" s="5">
        <v>57</v>
      </c>
      <c r="G57" s="106"/>
      <c r="H57" s="106"/>
      <c r="I57" s="106"/>
      <c r="J57" s="106"/>
    </row>
    <row r="58" spans="1:10" x14ac:dyDescent="0.2">
      <c r="A58" s="38"/>
      <c r="B58" s="38"/>
      <c r="C58" s="38"/>
      <c r="D58" s="38"/>
      <c r="E58" s="128"/>
      <c r="F58" s="5">
        <v>58</v>
      </c>
      <c r="G58" s="106"/>
      <c r="H58" s="106"/>
      <c r="I58" s="106"/>
      <c r="J58" s="106"/>
    </row>
    <row r="59" spans="1:10" x14ac:dyDescent="0.2">
      <c r="A59" s="38"/>
      <c r="B59" s="38"/>
      <c r="C59" s="38"/>
      <c r="D59" s="38"/>
      <c r="E59" s="128"/>
      <c r="F59" s="5">
        <v>59</v>
      </c>
      <c r="G59" s="106"/>
      <c r="H59" s="106"/>
      <c r="I59" s="106"/>
      <c r="J59" s="106"/>
    </row>
    <row r="60" spans="1:10" x14ac:dyDescent="0.2">
      <c r="A60" s="38"/>
      <c r="B60" s="38"/>
      <c r="C60" s="38"/>
      <c r="D60" s="38"/>
      <c r="E60" s="128"/>
      <c r="F60" s="5">
        <v>60</v>
      </c>
      <c r="G60" s="106"/>
      <c r="H60" s="106"/>
      <c r="I60" s="106"/>
      <c r="J60" s="106"/>
    </row>
    <row r="61" spans="1:10" x14ac:dyDescent="0.2">
      <c r="A61" s="38"/>
      <c r="B61" s="38"/>
      <c r="C61" s="38"/>
      <c r="D61" s="38"/>
      <c r="E61" s="128"/>
      <c r="F61" s="5">
        <v>61</v>
      </c>
      <c r="G61" s="106"/>
      <c r="H61" s="106"/>
      <c r="I61" s="106"/>
      <c r="J61" s="106"/>
    </row>
    <row r="62" spans="1:10" x14ac:dyDescent="0.2">
      <c r="A62" s="38"/>
      <c r="B62" s="38"/>
      <c r="C62" s="38"/>
      <c r="D62" s="38"/>
      <c r="E62" s="128"/>
      <c r="F62" s="5">
        <v>62</v>
      </c>
      <c r="G62" s="106"/>
      <c r="H62" s="106"/>
      <c r="I62" s="106"/>
      <c r="J62" s="106"/>
    </row>
    <row r="63" spans="1:10" x14ac:dyDescent="0.2">
      <c r="A63" s="38"/>
      <c r="B63" s="38"/>
      <c r="C63" s="38"/>
      <c r="D63" s="38"/>
      <c r="E63" s="128"/>
      <c r="F63" s="5">
        <v>63</v>
      </c>
      <c r="G63" s="106"/>
      <c r="H63" s="106"/>
      <c r="I63" s="106"/>
      <c r="J63" s="106"/>
    </row>
    <row r="64" spans="1:10" x14ac:dyDescent="0.2">
      <c r="A64" s="38"/>
      <c r="B64" s="38"/>
      <c r="C64" s="38"/>
      <c r="D64" s="38"/>
      <c r="E64" s="128"/>
      <c r="F64" s="5">
        <v>64</v>
      </c>
      <c r="G64" s="106"/>
      <c r="H64" s="106"/>
      <c r="I64" s="106"/>
      <c r="J64" s="106"/>
    </row>
    <row r="65" spans="1:6" x14ac:dyDescent="0.2">
      <c r="A65" s="38"/>
      <c r="B65" s="38"/>
      <c r="C65" s="38"/>
      <c r="D65" s="38"/>
      <c r="E65" s="128"/>
      <c r="F65" s="5">
        <v>65</v>
      </c>
    </row>
    <row r="66" spans="1:6" x14ac:dyDescent="0.2">
      <c r="A66" s="38"/>
      <c r="B66" s="38"/>
      <c r="C66" s="38"/>
      <c r="D66" s="38"/>
      <c r="E66" s="128"/>
      <c r="F66" s="5">
        <v>66</v>
      </c>
    </row>
    <row r="67" spans="1:6" x14ac:dyDescent="0.2">
      <c r="A67" s="38"/>
      <c r="B67" s="38"/>
      <c r="C67" s="38"/>
      <c r="D67" s="38"/>
      <c r="E67" s="128"/>
      <c r="F67" s="5">
        <v>67</v>
      </c>
    </row>
    <row r="68" spans="1:6" x14ac:dyDescent="0.2">
      <c r="A68" s="38"/>
      <c r="B68" s="38"/>
      <c r="C68" s="38"/>
      <c r="D68" s="38"/>
      <c r="E68" s="128"/>
      <c r="F68" s="5">
        <v>68</v>
      </c>
    </row>
    <row r="69" spans="1:6" x14ac:dyDescent="0.2">
      <c r="A69" s="38"/>
      <c r="B69" s="38"/>
      <c r="C69" s="38"/>
      <c r="D69" s="38"/>
      <c r="E69" s="128"/>
      <c r="F69" s="5">
        <v>69</v>
      </c>
    </row>
    <row r="70" spans="1:6" x14ac:dyDescent="0.2">
      <c r="A70" s="38"/>
      <c r="B70" s="38"/>
      <c r="C70" s="38"/>
      <c r="D70" s="38"/>
      <c r="E70" s="128"/>
      <c r="F70" s="5">
        <v>70</v>
      </c>
    </row>
    <row r="71" spans="1:6" x14ac:dyDescent="0.2">
      <c r="A71" s="38"/>
      <c r="B71" s="38"/>
      <c r="C71" s="38"/>
      <c r="D71" s="38"/>
      <c r="E71" s="128"/>
      <c r="F71" s="5">
        <v>71</v>
      </c>
    </row>
    <row r="72" spans="1:6" x14ac:dyDescent="0.2">
      <c r="A72" s="38"/>
      <c r="B72" s="38"/>
      <c r="C72" s="38"/>
      <c r="D72" s="38"/>
      <c r="E72" s="128"/>
      <c r="F72" s="5">
        <v>72</v>
      </c>
    </row>
    <row r="73" spans="1:6" x14ac:dyDescent="0.2">
      <c r="A73" s="38"/>
      <c r="B73" s="38"/>
      <c r="C73" s="38"/>
      <c r="D73" s="38"/>
      <c r="E73" s="128"/>
      <c r="F73" s="5">
        <v>73</v>
      </c>
    </row>
    <row r="74" spans="1:6" x14ac:dyDescent="0.2">
      <c r="A74" s="38"/>
      <c r="B74" s="38"/>
      <c r="C74" s="38"/>
      <c r="D74" s="38"/>
      <c r="E74" s="128"/>
      <c r="F74" s="5">
        <v>74</v>
      </c>
    </row>
    <row r="75" spans="1:6" x14ac:dyDescent="0.2">
      <c r="A75" s="38"/>
      <c r="B75" s="38"/>
      <c r="C75" s="38"/>
      <c r="D75" s="38"/>
      <c r="E75" s="128"/>
      <c r="F75" s="5">
        <v>75</v>
      </c>
    </row>
    <row r="76" spans="1:6" x14ac:dyDescent="0.2">
      <c r="A76" s="38"/>
      <c r="B76" s="38"/>
      <c r="C76" s="38"/>
      <c r="D76" s="38"/>
      <c r="E76" s="128"/>
      <c r="F76" s="5">
        <v>76</v>
      </c>
    </row>
    <row r="77" spans="1:6" x14ac:dyDescent="0.2">
      <c r="A77" s="38"/>
      <c r="B77" s="38"/>
      <c r="C77" s="38"/>
      <c r="D77" s="38"/>
      <c r="E77" s="128"/>
      <c r="F77" s="5">
        <v>77</v>
      </c>
    </row>
    <row r="78" spans="1:6" x14ac:dyDescent="0.2">
      <c r="A78" s="38"/>
      <c r="B78" s="38"/>
      <c r="C78" s="38"/>
      <c r="D78" s="38"/>
      <c r="E78" s="128"/>
      <c r="F78" s="5">
        <v>78</v>
      </c>
    </row>
    <row r="79" spans="1:6" x14ac:dyDescent="0.2">
      <c r="A79" s="38"/>
      <c r="B79" s="38"/>
      <c r="C79" s="38"/>
      <c r="D79" s="38"/>
      <c r="E79" s="128"/>
      <c r="F79" s="5">
        <v>79</v>
      </c>
    </row>
    <row r="80" spans="1:6" x14ac:dyDescent="0.2">
      <c r="A80" s="38"/>
      <c r="B80" s="38"/>
      <c r="C80" s="38"/>
      <c r="D80" s="38"/>
      <c r="E80" s="128"/>
      <c r="F80" s="5">
        <v>80</v>
      </c>
    </row>
    <row r="81" spans="1:6" x14ac:dyDescent="0.2">
      <c r="A81" s="38"/>
      <c r="B81" s="38"/>
      <c r="C81" s="38"/>
      <c r="D81" s="38"/>
      <c r="E81" s="128"/>
      <c r="F81" s="5">
        <v>81</v>
      </c>
    </row>
    <row r="82" spans="1:6" x14ac:dyDescent="0.2">
      <c r="A82" s="38"/>
      <c r="B82" s="38"/>
      <c r="C82" s="38"/>
      <c r="D82" s="38"/>
      <c r="E82" s="128"/>
      <c r="F82" s="5">
        <v>82</v>
      </c>
    </row>
    <row r="83" spans="1:6" x14ac:dyDescent="0.2">
      <c r="A83" s="38"/>
      <c r="B83" s="38"/>
      <c r="C83" s="38"/>
      <c r="D83" s="38"/>
      <c r="E83" s="128"/>
      <c r="F83" s="5">
        <v>83</v>
      </c>
    </row>
    <row r="84" spans="1:6" x14ac:dyDescent="0.2">
      <c r="A84" s="38"/>
      <c r="B84" s="38"/>
      <c r="C84" s="38"/>
      <c r="D84" s="38"/>
      <c r="E84" s="128"/>
      <c r="F84" s="5">
        <v>84</v>
      </c>
    </row>
    <row r="85" spans="1:6" x14ac:dyDescent="0.2">
      <c r="A85" s="38"/>
      <c r="B85" s="38"/>
      <c r="C85" s="38"/>
      <c r="D85" s="38"/>
      <c r="E85" s="128"/>
      <c r="F85" s="5">
        <v>85</v>
      </c>
    </row>
    <row r="86" spans="1:6" x14ac:dyDescent="0.2">
      <c r="A86" s="38"/>
      <c r="B86" s="38"/>
      <c r="C86" s="38"/>
      <c r="D86" s="38"/>
      <c r="E86" s="128"/>
      <c r="F86" s="5">
        <v>86</v>
      </c>
    </row>
    <row r="87" spans="1:6" x14ac:dyDescent="0.2">
      <c r="A87" s="38"/>
      <c r="B87" s="38"/>
      <c r="C87" s="38"/>
      <c r="D87" s="38"/>
      <c r="E87" s="128"/>
      <c r="F87" s="5">
        <v>87</v>
      </c>
    </row>
    <row r="88" spans="1:6" x14ac:dyDescent="0.2">
      <c r="A88" s="38"/>
      <c r="B88" s="38"/>
      <c r="C88" s="38"/>
      <c r="D88" s="38"/>
      <c r="E88" s="128"/>
      <c r="F88" s="5">
        <v>88</v>
      </c>
    </row>
    <row r="89" spans="1:6" x14ac:dyDescent="0.2">
      <c r="A89" s="38"/>
      <c r="B89" s="38"/>
      <c r="C89" s="38"/>
      <c r="D89" s="38"/>
      <c r="E89" s="128"/>
      <c r="F89" s="5">
        <v>89</v>
      </c>
    </row>
    <row r="90" spans="1:6" x14ac:dyDescent="0.2">
      <c r="A90" s="38"/>
      <c r="B90" s="38"/>
      <c r="C90" s="38"/>
      <c r="D90" s="38"/>
      <c r="E90" s="128"/>
      <c r="F90" s="5">
        <v>90</v>
      </c>
    </row>
    <row r="91" spans="1:6" x14ac:dyDescent="0.2">
      <c r="A91" s="38"/>
      <c r="B91" s="38"/>
      <c r="C91" s="38"/>
      <c r="D91" s="38"/>
      <c r="E91" s="128"/>
      <c r="F91" s="5">
        <v>91</v>
      </c>
    </row>
    <row r="92" spans="1:6" x14ac:dyDescent="0.2">
      <c r="A92" s="38"/>
      <c r="B92" s="38"/>
      <c r="C92" s="38"/>
      <c r="D92" s="38"/>
      <c r="E92" s="128"/>
      <c r="F92" s="5">
        <v>92</v>
      </c>
    </row>
    <row r="93" spans="1:6" x14ac:dyDescent="0.2">
      <c r="A93" s="38"/>
      <c r="B93" s="38"/>
      <c r="C93" s="38"/>
      <c r="D93" s="38"/>
      <c r="E93" s="128"/>
      <c r="F93" s="5">
        <v>93</v>
      </c>
    </row>
    <row r="94" spans="1:6" x14ac:dyDescent="0.2">
      <c r="A94" s="38"/>
      <c r="B94" s="38"/>
      <c r="C94" s="38"/>
      <c r="D94" s="38"/>
      <c r="E94" s="128"/>
      <c r="F94" s="5">
        <v>94</v>
      </c>
    </row>
    <row r="95" spans="1:6" x14ac:dyDescent="0.2">
      <c r="A95" s="38"/>
      <c r="B95" s="38"/>
      <c r="C95" s="38"/>
      <c r="D95" s="38"/>
      <c r="E95" s="128"/>
      <c r="F95" s="5">
        <v>95</v>
      </c>
    </row>
    <row r="96" spans="1:6" x14ac:dyDescent="0.2">
      <c r="A96" s="38"/>
      <c r="B96" s="38"/>
      <c r="C96" s="38"/>
      <c r="D96" s="38"/>
      <c r="E96" s="128"/>
      <c r="F96" s="5">
        <v>96</v>
      </c>
    </row>
    <row r="97" spans="1:6" x14ac:dyDescent="0.2">
      <c r="A97" s="38"/>
      <c r="B97" s="38"/>
      <c r="C97" s="38"/>
      <c r="D97" s="38"/>
      <c r="E97" s="128"/>
      <c r="F97" s="5">
        <v>97</v>
      </c>
    </row>
    <row r="98" spans="1:6" x14ac:dyDescent="0.2">
      <c r="A98" s="38"/>
      <c r="B98" s="38"/>
      <c r="C98" s="38"/>
      <c r="D98" s="38"/>
      <c r="E98" s="128"/>
      <c r="F98" s="5">
        <v>98</v>
      </c>
    </row>
    <row r="99" spans="1:6" x14ac:dyDescent="0.2">
      <c r="A99" s="38"/>
      <c r="B99" s="38"/>
      <c r="C99" s="38"/>
      <c r="D99" s="38"/>
      <c r="E99" s="128"/>
      <c r="F99" s="5">
        <v>99</v>
      </c>
    </row>
    <row r="100" spans="1:6" x14ac:dyDescent="0.2">
      <c r="A100" s="38"/>
      <c r="B100" s="38"/>
      <c r="C100" s="38"/>
      <c r="D100" s="38"/>
      <c r="E100" s="128"/>
      <c r="F100" s="5">
        <v>100</v>
      </c>
    </row>
    <row r="101" spans="1:6" x14ac:dyDescent="0.2">
      <c r="A101" s="38"/>
      <c r="B101" s="38"/>
      <c r="C101" s="38"/>
      <c r="D101" s="38"/>
      <c r="E101" s="128"/>
      <c r="F101" s="5">
        <v>101</v>
      </c>
    </row>
    <row r="102" spans="1:6" x14ac:dyDescent="0.2">
      <c r="A102" s="19"/>
      <c r="B102" s="19"/>
      <c r="C102" s="19"/>
      <c r="D102" s="19"/>
      <c r="E102" s="87"/>
      <c r="F102" s="5">
        <v>102</v>
      </c>
    </row>
    <row r="103" spans="1:6" x14ac:dyDescent="0.2">
      <c r="A103" s="19"/>
      <c r="B103" s="19"/>
      <c r="C103" s="19"/>
      <c r="D103" s="19"/>
      <c r="E103" s="87"/>
      <c r="F103" s="5">
        <v>103</v>
      </c>
    </row>
  </sheetData>
  <sortState xmlns:xlrd2="http://schemas.microsoft.com/office/spreadsheetml/2017/richdata2" ref="A1:E103">
    <sortCondition ref="C1:C103"/>
  </sortState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G115"/>
  <sheetViews>
    <sheetView tabSelected="1" zoomScaleNormal="100" workbookViewId="0">
      <pane ySplit="2" topLeftCell="A3" activePane="bottomLeft" state="frozen"/>
      <selection pane="bottomLeft" activeCell="T31" sqref="T31"/>
    </sheetView>
  </sheetViews>
  <sheetFormatPr baseColWidth="10" defaultColWidth="51.140625" defaultRowHeight="12.75" x14ac:dyDescent="0.2"/>
  <cols>
    <col min="1" max="1" width="16.5703125" style="80" bestFit="1" customWidth="1"/>
    <col min="2" max="2" width="9.85546875" style="80" bestFit="1" customWidth="1"/>
    <col min="3" max="3" width="27.42578125" style="95" bestFit="1" customWidth="1"/>
    <col min="4" max="4" width="12.140625" style="95" bestFit="1" customWidth="1"/>
    <col min="5" max="6" width="2" style="73" bestFit="1" customWidth="1"/>
    <col min="7" max="7" width="5.42578125" style="73" bestFit="1" customWidth="1"/>
    <col min="8" max="8" width="4.140625" style="73" bestFit="1" customWidth="1"/>
    <col min="9" max="9" width="2.28515625" style="73" bestFit="1" customWidth="1"/>
    <col min="10" max="10" width="3.140625" style="73" bestFit="1" customWidth="1"/>
    <col min="11" max="11" width="4.140625" style="99" bestFit="1" customWidth="1"/>
    <col min="12" max="12" width="2.85546875" style="99" bestFit="1" customWidth="1"/>
    <col min="13" max="14" width="3.7109375" style="99" bestFit="1" customWidth="1"/>
    <col min="15" max="15" width="3.140625" style="99" bestFit="1" customWidth="1"/>
    <col min="16" max="16" width="6" style="74" bestFit="1" customWidth="1"/>
    <col min="17" max="17" width="3" style="113" bestFit="1" customWidth="1"/>
    <col min="18" max="18" width="25" style="113" bestFit="1" customWidth="1"/>
    <col min="19" max="19" width="12.28515625" style="113" bestFit="1" customWidth="1"/>
    <col min="20" max="20" width="22" style="113" bestFit="1" customWidth="1"/>
    <col min="21" max="21" width="11.7109375" style="113" bestFit="1" customWidth="1"/>
    <col min="22" max="23" width="2" style="116" bestFit="1" customWidth="1"/>
    <col min="24" max="24" width="5.42578125" style="73" bestFit="1" customWidth="1"/>
    <col min="25" max="25" width="4.140625" style="73" bestFit="1" customWidth="1"/>
    <col min="26" max="26" width="2.28515625" style="73" bestFit="1" customWidth="1"/>
    <col min="27" max="27" width="3.140625" style="73" bestFit="1" customWidth="1"/>
    <col min="28" max="28" width="4.140625" style="99" bestFit="1" customWidth="1"/>
    <col min="29" max="29" width="2.85546875" style="99" bestFit="1" customWidth="1"/>
    <col min="30" max="31" width="3.7109375" style="99" bestFit="1" customWidth="1"/>
    <col min="32" max="32" width="3.140625" style="99" bestFit="1" customWidth="1"/>
    <col min="33" max="33" width="6" style="74" bestFit="1" customWidth="1"/>
    <col min="34" max="16384" width="51.140625" style="113"/>
  </cols>
  <sheetData>
    <row r="1" spans="1:33" x14ac:dyDescent="0.2">
      <c r="E1" s="136" t="s">
        <v>0</v>
      </c>
      <c r="F1" s="136"/>
      <c r="G1" s="73" t="s">
        <v>1</v>
      </c>
      <c r="H1" s="73" t="s">
        <v>2</v>
      </c>
      <c r="I1" s="73" t="s">
        <v>181</v>
      </c>
      <c r="J1" s="73" t="s">
        <v>3</v>
      </c>
      <c r="K1" s="99" t="s">
        <v>2</v>
      </c>
      <c r="L1" s="99" t="s">
        <v>4</v>
      </c>
      <c r="M1" s="99" t="s">
        <v>5</v>
      </c>
      <c r="N1" s="99" t="s">
        <v>6</v>
      </c>
      <c r="O1" s="99" t="s">
        <v>3</v>
      </c>
      <c r="P1" s="137" t="s">
        <v>7</v>
      </c>
      <c r="V1" s="136" t="s">
        <v>0</v>
      </c>
      <c r="W1" s="136"/>
      <c r="X1" s="73" t="s">
        <v>1</v>
      </c>
      <c r="Y1" s="73" t="s">
        <v>2</v>
      </c>
      <c r="Z1" s="73" t="s">
        <v>181</v>
      </c>
      <c r="AA1" s="73" t="s">
        <v>3</v>
      </c>
      <c r="AB1" s="99" t="s">
        <v>2</v>
      </c>
      <c r="AC1" s="99" t="s">
        <v>4</v>
      </c>
      <c r="AD1" s="99" t="s">
        <v>5</v>
      </c>
      <c r="AE1" s="99" t="s">
        <v>6</v>
      </c>
      <c r="AF1" s="99" t="s">
        <v>3</v>
      </c>
      <c r="AG1" s="138" t="s">
        <v>7</v>
      </c>
    </row>
    <row r="2" spans="1:33" s="74" customFormat="1" x14ac:dyDescent="0.2">
      <c r="A2" s="114"/>
      <c r="B2" s="114"/>
      <c r="C2" s="105"/>
      <c r="D2" s="105"/>
      <c r="E2" s="116">
        <f t="shared" ref="E2:O2" si="0">SUM(E3:E154)</f>
        <v>0</v>
      </c>
      <c r="F2" s="116">
        <f t="shared" si="0"/>
        <v>0</v>
      </c>
      <c r="G2" s="73">
        <f t="shared" si="0"/>
        <v>47</v>
      </c>
      <c r="H2" s="73">
        <f t="shared" si="0"/>
        <v>18</v>
      </c>
      <c r="I2" s="73">
        <f t="shared" si="0"/>
        <v>0</v>
      </c>
      <c r="J2" s="73">
        <f t="shared" si="0"/>
        <v>0</v>
      </c>
      <c r="K2" s="99">
        <f t="shared" si="0"/>
        <v>0</v>
      </c>
      <c r="L2" s="99">
        <f t="shared" si="0"/>
        <v>0</v>
      </c>
      <c r="M2" s="99">
        <f t="shared" si="0"/>
        <v>0</v>
      </c>
      <c r="N2" s="99">
        <f t="shared" si="0"/>
        <v>0</v>
      </c>
      <c r="O2" s="99">
        <f t="shared" si="0"/>
        <v>0</v>
      </c>
      <c r="P2" s="137"/>
      <c r="Q2" s="73"/>
      <c r="R2" s="73"/>
      <c r="S2" s="73"/>
      <c r="T2" s="73"/>
      <c r="U2" s="73"/>
      <c r="V2" s="116">
        <f t="shared" ref="V2:AC2" si="1">SUM(V3:V67)</f>
        <v>0</v>
      </c>
      <c r="W2" s="116">
        <f t="shared" si="1"/>
        <v>0</v>
      </c>
      <c r="X2" s="73">
        <f t="shared" si="1"/>
        <v>16</v>
      </c>
      <c r="Y2" s="73">
        <f t="shared" si="1"/>
        <v>6</v>
      </c>
      <c r="Z2" s="73">
        <f>SUM(Z3:Z67)</f>
        <v>0</v>
      </c>
      <c r="AA2" s="73">
        <f t="shared" si="1"/>
        <v>0</v>
      </c>
      <c r="AB2" s="99">
        <f t="shared" si="1"/>
        <v>0</v>
      </c>
      <c r="AC2" s="99">
        <f t="shared" si="1"/>
        <v>0</v>
      </c>
      <c r="AD2" s="99">
        <f>SUM(AD3:AD67)</f>
        <v>0</v>
      </c>
      <c r="AE2" s="99">
        <f>SUM(AE3:AE154)</f>
        <v>0</v>
      </c>
      <c r="AF2" s="99">
        <f t="shared" ref="AF2" si="2">SUM(AF3:AF154)</f>
        <v>0</v>
      </c>
      <c r="AG2" s="138"/>
    </row>
    <row r="3" spans="1:33" x14ac:dyDescent="0.2">
      <c r="A3" s="165" t="s">
        <v>373</v>
      </c>
      <c r="B3" s="165" t="s">
        <v>374</v>
      </c>
      <c r="C3" s="164" t="s">
        <v>13</v>
      </c>
      <c r="D3" s="162" t="s">
        <v>375</v>
      </c>
      <c r="E3" s="38"/>
      <c r="F3" s="126"/>
      <c r="G3" s="73">
        <v>1</v>
      </c>
      <c r="I3" s="126"/>
      <c r="K3" s="135"/>
      <c r="L3" s="135"/>
      <c r="M3" s="134"/>
      <c r="N3" s="135"/>
      <c r="O3" s="135"/>
      <c r="P3" s="74">
        <f>SUM(E3:N3)</f>
        <v>1</v>
      </c>
      <c r="Q3" s="115">
        <v>1</v>
      </c>
      <c r="R3" s="163" t="s">
        <v>268</v>
      </c>
      <c r="S3" s="163" t="s">
        <v>121</v>
      </c>
      <c r="T3" s="164" t="s">
        <v>267</v>
      </c>
      <c r="U3" s="162" t="s">
        <v>266</v>
      </c>
      <c r="X3" s="73">
        <v>1</v>
      </c>
      <c r="Y3" s="101"/>
      <c r="AA3" s="101"/>
      <c r="AB3" s="135"/>
      <c r="AC3" s="135"/>
      <c r="AD3" s="135"/>
      <c r="AE3" s="134"/>
      <c r="AF3" s="134"/>
      <c r="AG3" s="74">
        <f>SUM(V3:AE3)</f>
        <v>1</v>
      </c>
    </row>
    <row r="4" spans="1:33" x14ac:dyDescent="0.2">
      <c r="A4" s="165" t="s">
        <v>128</v>
      </c>
      <c r="B4" s="165" t="s">
        <v>129</v>
      </c>
      <c r="C4" s="164" t="s">
        <v>13</v>
      </c>
      <c r="D4" s="162" t="s">
        <v>376</v>
      </c>
      <c r="G4" s="73">
        <v>1</v>
      </c>
      <c r="I4" s="126"/>
      <c r="K4" s="134"/>
      <c r="L4" s="134"/>
      <c r="M4" s="135"/>
      <c r="N4" s="134"/>
      <c r="O4" s="134"/>
      <c r="P4" s="74">
        <f t="shared" ref="P4:P67" si="3">SUM(E4:N4)</f>
        <v>1</v>
      </c>
      <c r="Q4" s="115">
        <v>3</v>
      </c>
      <c r="R4" s="163" t="s">
        <v>273</v>
      </c>
      <c r="S4" s="163" t="s">
        <v>164</v>
      </c>
      <c r="T4" s="164" t="s">
        <v>12</v>
      </c>
      <c r="U4" s="162" t="s">
        <v>272</v>
      </c>
      <c r="V4" s="100"/>
      <c r="W4" s="125"/>
      <c r="X4" s="73">
        <v>1</v>
      </c>
      <c r="Z4" s="125"/>
      <c r="AB4" s="135"/>
      <c r="AC4" s="134"/>
      <c r="AD4" s="134"/>
      <c r="AE4" s="134"/>
      <c r="AF4" s="134"/>
      <c r="AG4" s="74">
        <f t="shared" ref="AG4:AG39" si="4">SUM(V4:AE4)</f>
        <v>1</v>
      </c>
    </row>
    <row r="5" spans="1:33" x14ac:dyDescent="0.2">
      <c r="A5" s="165" t="s">
        <v>42</v>
      </c>
      <c r="B5" s="165" t="s">
        <v>36</v>
      </c>
      <c r="C5" s="164" t="s">
        <v>13</v>
      </c>
      <c r="D5" s="162" t="s">
        <v>317</v>
      </c>
      <c r="E5" s="38"/>
      <c r="F5" s="125"/>
      <c r="G5" s="73">
        <v>1</v>
      </c>
      <c r="I5" s="125"/>
      <c r="K5" s="135"/>
      <c r="L5" s="135"/>
      <c r="M5" s="135"/>
      <c r="N5" s="135"/>
      <c r="O5" s="135"/>
      <c r="P5" s="74">
        <f t="shared" si="3"/>
        <v>1</v>
      </c>
      <c r="Q5" s="115">
        <v>4</v>
      </c>
      <c r="R5" s="163" t="s">
        <v>38</v>
      </c>
      <c r="S5" s="163" t="s">
        <v>39</v>
      </c>
      <c r="T5" s="164" t="s">
        <v>25</v>
      </c>
      <c r="U5" s="162" t="s">
        <v>265</v>
      </c>
      <c r="X5" s="73">
        <v>1</v>
      </c>
      <c r="AB5" s="134"/>
      <c r="AC5" s="135"/>
      <c r="AD5" s="134"/>
      <c r="AE5" s="134"/>
      <c r="AF5" s="134"/>
      <c r="AG5" s="74">
        <f t="shared" si="4"/>
        <v>1</v>
      </c>
    </row>
    <row r="6" spans="1:33" x14ac:dyDescent="0.2">
      <c r="A6" s="165" t="s">
        <v>51</v>
      </c>
      <c r="B6" s="165" t="s">
        <v>52</v>
      </c>
      <c r="C6" s="164" t="s">
        <v>13</v>
      </c>
      <c r="D6" s="162" t="s">
        <v>350</v>
      </c>
      <c r="G6" s="73">
        <v>1</v>
      </c>
      <c r="K6" s="135"/>
      <c r="L6" s="135"/>
      <c r="M6" s="134"/>
      <c r="N6" s="134"/>
      <c r="O6" s="134"/>
      <c r="P6" s="74">
        <f t="shared" si="3"/>
        <v>1</v>
      </c>
      <c r="Q6" s="115">
        <v>6</v>
      </c>
      <c r="R6" s="163" t="s">
        <v>23</v>
      </c>
      <c r="S6" s="163" t="s">
        <v>24</v>
      </c>
      <c r="T6" s="164" t="s">
        <v>25</v>
      </c>
      <c r="U6" s="162" t="s">
        <v>291</v>
      </c>
      <c r="V6" s="125"/>
      <c r="W6" s="100"/>
      <c r="X6" s="73">
        <v>1</v>
      </c>
      <c r="Z6" s="125"/>
      <c r="AB6" s="134"/>
      <c r="AC6" s="134"/>
      <c r="AD6" s="135"/>
      <c r="AE6" s="134"/>
      <c r="AF6" s="135"/>
      <c r="AG6" s="74">
        <f t="shared" si="4"/>
        <v>1</v>
      </c>
    </row>
    <row r="7" spans="1:33" x14ac:dyDescent="0.2">
      <c r="A7" s="165" t="s">
        <v>357</v>
      </c>
      <c r="B7" s="165" t="s">
        <v>175</v>
      </c>
      <c r="C7" s="164" t="s">
        <v>13</v>
      </c>
      <c r="D7" s="162" t="s">
        <v>358</v>
      </c>
      <c r="E7" s="38"/>
      <c r="F7" s="126"/>
      <c r="G7" s="73">
        <v>1</v>
      </c>
      <c r="H7" s="126"/>
      <c r="I7" s="126"/>
      <c r="K7" s="134"/>
      <c r="L7" s="134"/>
      <c r="M7" s="134"/>
      <c r="N7" s="134"/>
      <c r="O7" s="134"/>
      <c r="P7" s="74">
        <f t="shared" si="3"/>
        <v>1</v>
      </c>
      <c r="Q7" s="115">
        <v>7</v>
      </c>
      <c r="R7" s="163" t="s">
        <v>284</v>
      </c>
      <c r="S7" s="163" t="s">
        <v>283</v>
      </c>
      <c r="T7" s="164" t="s">
        <v>13</v>
      </c>
      <c r="U7" s="162" t="s">
        <v>282</v>
      </c>
      <c r="W7" s="125"/>
      <c r="X7" s="73">
        <v>1</v>
      </c>
      <c r="Z7" s="125"/>
      <c r="AB7" s="135"/>
      <c r="AC7" s="134"/>
      <c r="AD7" s="134"/>
      <c r="AE7" s="135"/>
      <c r="AF7" s="135"/>
      <c r="AG7" s="74">
        <f t="shared" si="4"/>
        <v>1</v>
      </c>
    </row>
    <row r="8" spans="1:33" x14ac:dyDescent="0.2">
      <c r="A8" s="165" t="s">
        <v>352</v>
      </c>
      <c r="B8" s="165" t="s">
        <v>353</v>
      </c>
      <c r="C8" s="164" t="s">
        <v>13</v>
      </c>
      <c r="D8" s="162" t="s">
        <v>354</v>
      </c>
      <c r="E8" s="38"/>
      <c r="F8" s="125"/>
      <c r="G8" s="73">
        <v>1</v>
      </c>
      <c r="K8" s="135"/>
      <c r="L8" s="134"/>
      <c r="M8" s="134"/>
      <c r="N8" s="134"/>
      <c r="O8" s="134"/>
      <c r="P8" s="74">
        <f t="shared" si="3"/>
        <v>1</v>
      </c>
      <c r="Q8" s="115">
        <v>8</v>
      </c>
      <c r="R8" s="163" t="s">
        <v>295</v>
      </c>
      <c r="S8" s="163" t="s">
        <v>296</v>
      </c>
      <c r="T8" s="164" t="s">
        <v>13</v>
      </c>
      <c r="U8" s="162" t="s">
        <v>297</v>
      </c>
      <c r="X8" s="73">
        <v>1</v>
      </c>
      <c r="AB8" s="134"/>
      <c r="AC8" s="134"/>
      <c r="AD8" s="134"/>
      <c r="AE8" s="134"/>
      <c r="AF8" s="135"/>
      <c r="AG8" s="74">
        <f t="shared" si="4"/>
        <v>1</v>
      </c>
    </row>
    <row r="9" spans="1:33" x14ac:dyDescent="0.2">
      <c r="A9" s="165" t="s">
        <v>21</v>
      </c>
      <c r="B9" s="165" t="s">
        <v>22</v>
      </c>
      <c r="C9" s="164" t="s">
        <v>13</v>
      </c>
      <c r="D9" s="162" t="s">
        <v>351</v>
      </c>
      <c r="E9" s="38"/>
      <c r="G9" s="73">
        <v>1</v>
      </c>
      <c r="I9" s="125"/>
      <c r="K9" s="135"/>
      <c r="L9" s="134"/>
      <c r="M9" s="135"/>
      <c r="N9" s="135"/>
      <c r="O9" s="135"/>
      <c r="P9" s="74">
        <f t="shared" si="3"/>
        <v>1</v>
      </c>
      <c r="Q9" s="115">
        <v>9</v>
      </c>
      <c r="R9" s="163" t="s">
        <v>294</v>
      </c>
      <c r="S9" s="163" t="s">
        <v>293</v>
      </c>
      <c r="T9" s="164" t="s">
        <v>20</v>
      </c>
      <c r="U9" s="162" t="s">
        <v>292</v>
      </c>
      <c r="V9" s="100"/>
      <c r="W9" s="100"/>
      <c r="X9" s="73">
        <v>1</v>
      </c>
      <c r="AB9" s="134"/>
      <c r="AC9" s="134"/>
      <c r="AD9" s="134"/>
      <c r="AE9" s="134"/>
      <c r="AF9" s="134"/>
      <c r="AG9" s="74">
        <f>SUM(V9:AE9)</f>
        <v>1</v>
      </c>
    </row>
    <row r="10" spans="1:33" x14ac:dyDescent="0.2">
      <c r="A10" s="165" t="s">
        <v>125</v>
      </c>
      <c r="B10" s="165" t="s">
        <v>126</v>
      </c>
      <c r="C10" s="164" t="s">
        <v>13</v>
      </c>
      <c r="D10" s="162" t="s">
        <v>349</v>
      </c>
      <c r="E10" s="38"/>
      <c r="G10" s="73">
        <v>1</v>
      </c>
      <c r="I10" s="125"/>
      <c r="K10" s="134"/>
      <c r="L10" s="135"/>
      <c r="M10" s="134"/>
      <c r="N10" s="134"/>
      <c r="O10" s="134"/>
      <c r="P10" s="74">
        <f t="shared" si="3"/>
        <v>1</v>
      </c>
      <c r="Q10" s="115">
        <v>10</v>
      </c>
      <c r="R10" s="163" t="s">
        <v>264</v>
      </c>
      <c r="S10" s="163" t="s">
        <v>263</v>
      </c>
      <c r="T10" s="164" t="s">
        <v>20</v>
      </c>
      <c r="U10" s="162" t="s">
        <v>262</v>
      </c>
      <c r="V10" s="100"/>
      <c r="W10" s="100"/>
      <c r="X10" s="73">
        <v>1</v>
      </c>
      <c r="AB10" s="134"/>
      <c r="AC10" s="134"/>
      <c r="AD10" s="134"/>
      <c r="AE10" s="134"/>
      <c r="AF10" s="134"/>
      <c r="AG10" s="74">
        <f t="shared" si="4"/>
        <v>1</v>
      </c>
    </row>
    <row r="11" spans="1:33" x14ac:dyDescent="0.2">
      <c r="A11" s="165" t="s">
        <v>46</v>
      </c>
      <c r="B11" s="165" t="s">
        <v>47</v>
      </c>
      <c r="C11" s="164" t="s">
        <v>13</v>
      </c>
      <c r="D11" s="162" t="s">
        <v>336</v>
      </c>
      <c r="E11" s="38"/>
      <c r="G11" s="73">
        <v>1</v>
      </c>
      <c r="K11" s="134"/>
      <c r="L11" s="135"/>
      <c r="M11" s="134"/>
      <c r="N11" s="134"/>
      <c r="O11" s="134"/>
      <c r="P11" s="74">
        <f t="shared" si="3"/>
        <v>1</v>
      </c>
      <c r="Q11" s="115">
        <v>12</v>
      </c>
      <c r="R11" s="163" t="s">
        <v>271</v>
      </c>
      <c r="S11" s="163" t="s">
        <v>270</v>
      </c>
      <c r="T11" s="164" t="s">
        <v>15</v>
      </c>
      <c r="U11" s="162" t="s">
        <v>269</v>
      </c>
      <c r="X11" s="73">
        <v>1</v>
      </c>
      <c r="AB11" s="134"/>
      <c r="AC11" s="134"/>
      <c r="AD11" s="134"/>
      <c r="AE11" s="134"/>
      <c r="AF11" s="134"/>
      <c r="AG11" s="74">
        <f>SUM(V11:AE11)</f>
        <v>1</v>
      </c>
    </row>
    <row r="12" spans="1:33" x14ac:dyDescent="0.2">
      <c r="A12" s="165" t="s">
        <v>343</v>
      </c>
      <c r="B12" s="165" t="s">
        <v>344</v>
      </c>
      <c r="C12" s="164" t="s">
        <v>13</v>
      </c>
      <c r="D12" s="162" t="s">
        <v>345</v>
      </c>
      <c r="E12" s="38"/>
      <c r="F12" s="116"/>
      <c r="G12" s="73">
        <v>1</v>
      </c>
      <c r="H12" s="125"/>
      <c r="I12" s="126"/>
      <c r="K12" s="134"/>
      <c r="L12" s="134"/>
      <c r="M12" s="134"/>
      <c r="N12" s="135"/>
      <c r="O12" s="135"/>
      <c r="P12" s="74">
        <f t="shared" si="3"/>
        <v>1</v>
      </c>
      <c r="Q12" s="115">
        <v>13</v>
      </c>
      <c r="R12" s="163" t="s">
        <v>279</v>
      </c>
      <c r="S12" s="163" t="s">
        <v>278</v>
      </c>
      <c r="T12" s="164" t="s">
        <v>15</v>
      </c>
      <c r="U12" s="162" t="s">
        <v>277</v>
      </c>
      <c r="V12" s="100"/>
      <c r="W12" s="100"/>
      <c r="X12" s="73">
        <v>1</v>
      </c>
      <c r="Z12" s="125"/>
      <c r="AB12" s="134"/>
      <c r="AC12" s="134"/>
      <c r="AD12" s="134"/>
      <c r="AE12" s="134"/>
      <c r="AF12" s="134"/>
      <c r="AG12" s="74">
        <f t="shared" si="4"/>
        <v>1</v>
      </c>
    </row>
    <row r="13" spans="1:33" x14ac:dyDescent="0.2">
      <c r="A13" s="165" t="s">
        <v>122</v>
      </c>
      <c r="B13" s="165" t="s">
        <v>120</v>
      </c>
      <c r="C13" s="164" t="s">
        <v>13</v>
      </c>
      <c r="D13" s="162" t="s">
        <v>364</v>
      </c>
      <c r="E13" s="38"/>
      <c r="F13" s="125"/>
      <c r="G13" s="73">
        <v>1</v>
      </c>
      <c r="I13" s="125"/>
      <c r="K13" s="135"/>
      <c r="L13" s="134"/>
      <c r="M13" s="135"/>
      <c r="N13" s="135"/>
      <c r="O13" s="135"/>
      <c r="P13" s="74">
        <f t="shared" si="3"/>
        <v>1</v>
      </c>
      <c r="Q13" s="115">
        <v>15</v>
      </c>
      <c r="R13" s="163" t="s">
        <v>149</v>
      </c>
      <c r="S13" s="163" t="s">
        <v>115</v>
      </c>
      <c r="T13" s="164" t="s">
        <v>14</v>
      </c>
      <c r="U13" s="162" t="s">
        <v>298</v>
      </c>
      <c r="V13" s="100"/>
      <c r="W13" s="100"/>
      <c r="X13" s="73">
        <v>1</v>
      </c>
      <c r="Y13" s="101"/>
      <c r="AA13" s="101"/>
      <c r="AB13" s="135"/>
      <c r="AC13" s="134"/>
      <c r="AD13" s="134"/>
      <c r="AE13" s="134"/>
      <c r="AF13" s="135"/>
      <c r="AG13" s="74">
        <f t="shared" si="4"/>
        <v>1</v>
      </c>
    </row>
    <row r="14" spans="1:33" x14ac:dyDescent="0.2">
      <c r="A14" s="165" t="s">
        <v>48</v>
      </c>
      <c r="B14" s="165" t="s">
        <v>49</v>
      </c>
      <c r="C14" s="164" t="s">
        <v>13</v>
      </c>
      <c r="D14" s="162" t="s">
        <v>365</v>
      </c>
      <c r="F14" s="126"/>
      <c r="G14" s="73">
        <v>1</v>
      </c>
      <c r="I14" s="125"/>
      <c r="K14" s="135"/>
      <c r="L14" s="134"/>
      <c r="M14" s="134"/>
      <c r="N14" s="134"/>
      <c r="O14" s="134"/>
      <c r="P14" s="74">
        <f t="shared" si="3"/>
        <v>1</v>
      </c>
      <c r="Q14" s="115">
        <v>2</v>
      </c>
      <c r="R14" s="163" t="s">
        <v>290</v>
      </c>
      <c r="S14" s="163" t="s">
        <v>289</v>
      </c>
      <c r="T14" s="164" t="s">
        <v>14</v>
      </c>
      <c r="U14" s="162" t="s">
        <v>288</v>
      </c>
      <c r="W14" s="125"/>
      <c r="X14" s="73">
        <v>1</v>
      </c>
      <c r="AB14" s="134"/>
      <c r="AC14" s="135"/>
      <c r="AD14" s="134"/>
      <c r="AE14" s="134"/>
      <c r="AF14" s="134"/>
      <c r="AG14" s="74">
        <f t="shared" si="4"/>
        <v>1</v>
      </c>
    </row>
    <row r="15" spans="1:33" x14ac:dyDescent="0.2">
      <c r="A15" s="165" t="s">
        <v>31</v>
      </c>
      <c r="B15" s="165" t="s">
        <v>32</v>
      </c>
      <c r="C15" s="164" t="s">
        <v>13</v>
      </c>
      <c r="D15" s="162" t="s">
        <v>315</v>
      </c>
      <c r="E15" s="38"/>
      <c r="G15" s="73">
        <v>1</v>
      </c>
      <c r="K15" s="135"/>
      <c r="L15" s="135"/>
      <c r="M15" s="134"/>
      <c r="N15" s="134"/>
      <c r="O15" s="134"/>
      <c r="P15" s="74">
        <f t="shared" si="3"/>
        <v>1</v>
      </c>
      <c r="Q15" s="115">
        <v>5</v>
      </c>
      <c r="R15" s="163" t="s">
        <v>281</v>
      </c>
      <c r="S15" s="163" t="s">
        <v>170</v>
      </c>
      <c r="T15" s="164" t="s">
        <v>14</v>
      </c>
      <c r="U15" s="162" t="s">
        <v>280</v>
      </c>
      <c r="X15" s="73">
        <v>1</v>
      </c>
      <c r="Y15" s="101"/>
      <c r="AA15" s="101"/>
      <c r="AB15" s="135"/>
      <c r="AC15" s="135"/>
      <c r="AD15" s="134"/>
      <c r="AE15" s="134"/>
      <c r="AF15" s="135"/>
      <c r="AG15" s="74">
        <f t="shared" si="4"/>
        <v>1</v>
      </c>
    </row>
    <row r="16" spans="1:33" x14ac:dyDescent="0.2">
      <c r="A16" s="165" t="s">
        <v>346</v>
      </c>
      <c r="B16" s="165" t="s">
        <v>178</v>
      </c>
      <c r="C16" s="164" t="s">
        <v>13</v>
      </c>
      <c r="D16" s="162" t="s">
        <v>347</v>
      </c>
      <c r="G16" s="73">
        <v>1</v>
      </c>
      <c r="K16" s="134"/>
      <c r="L16" s="135"/>
      <c r="M16" s="134"/>
      <c r="N16" s="134"/>
      <c r="O16" s="134"/>
      <c r="P16" s="74">
        <f t="shared" si="3"/>
        <v>1</v>
      </c>
      <c r="Q16" s="115">
        <v>11</v>
      </c>
      <c r="R16" s="163" t="s">
        <v>276</v>
      </c>
      <c r="S16" s="163" t="s">
        <v>275</v>
      </c>
      <c r="T16" s="164" t="s">
        <v>14</v>
      </c>
      <c r="U16" s="162" t="s">
        <v>274</v>
      </c>
      <c r="V16" s="100"/>
      <c r="W16" s="100"/>
      <c r="X16" s="73">
        <v>1</v>
      </c>
      <c r="AB16" s="134"/>
      <c r="AC16" s="135"/>
      <c r="AD16" s="135"/>
      <c r="AE16" s="135"/>
      <c r="AF16" s="134"/>
      <c r="AG16" s="74">
        <f>SUM(V16:AE16)</f>
        <v>1</v>
      </c>
    </row>
    <row r="17" spans="1:33" x14ac:dyDescent="0.2">
      <c r="A17" s="165" t="s">
        <v>306</v>
      </c>
      <c r="B17" s="165" t="s">
        <v>37</v>
      </c>
      <c r="C17" s="164" t="s">
        <v>13</v>
      </c>
      <c r="D17" s="162" t="s">
        <v>307</v>
      </c>
      <c r="G17" s="73">
        <v>1</v>
      </c>
      <c r="K17" s="134"/>
      <c r="L17" s="134"/>
      <c r="M17" s="134"/>
      <c r="N17" s="135"/>
      <c r="O17" s="135"/>
      <c r="P17" s="74">
        <f t="shared" si="3"/>
        <v>1</v>
      </c>
      <c r="Q17" s="115">
        <v>14</v>
      </c>
      <c r="R17" s="163" t="s">
        <v>261</v>
      </c>
      <c r="S17" s="163" t="s">
        <v>260</v>
      </c>
      <c r="T17" s="164" t="s">
        <v>14</v>
      </c>
      <c r="U17" s="162" t="s">
        <v>259</v>
      </c>
      <c r="V17" s="100"/>
      <c r="W17" s="100"/>
      <c r="X17" s="73">
        <v>1</v>
      </c>
      <c r="Y17" s="101"/>
      <c r="AA17" s="101"/>
      <c r="AB17" s="135"/>
      <c r="AC17" s="135"/>
      <c r="AD17" s="134"/>
      <c r="AE17" s="134"/>
      <c r="AF17" s="134"/>
      <c r="AG17" s="74">
        <f t="shared" si="4"/>
        <v>1</v>
      </c>
    </row>
    <row r="18" spans="1:33" x14ac:dyDescent="0.2">
      <c r="A18" s="165" t="s">
        <v>157</v>
      </c>
      <c r="B18" s="165" t="s">
        <v>45</v>
      </c>
      <c r="C18" s="164" t="s">
        <v>13</v>
      </c>
      <c r="D18" s="162" t="s">
        <v>326</v>
      </c>
      <c r="E18" s="38"/>
      <c r="G18" s="73">
        <v>1</v>
      </c>
      <c r="K18" s="135"/>
      <c r="L18" s="135"/>
      <c r="M18" s="134"/>
      <c r="N18" s="134"/>
      <c r="O18" s="134"/>
      <c r="P18" s="74">
        <f t="shared" si="3"/>
        <v>1</v>
      </c>
      <c r="Q18" s="115">
        <v>16</v>
      </c>
      <c r="R18" s="163" t="s">
        <v>287</v>
      </c>
      <c r="S18" s="163" t="s">
        <v>286</v>
      </c>
      <c r="T18" s="164" t="s">
        <v>14</v>
      </c>
      <c r="U18" s="162" t="s">
        <v>285</v>
      </c>
      <c r="V18" s="100"/>
      <c r="W18" s="100"/>
      <c r="X18" s="73">
        <v>1</v>
      </c>
      <c r="AB18" s="135"/>
      <c r="AC18" s="135"/>
      <c r="AD18" s="134"/>
      <c r="AE18" s="134"/>
      <c r="AF18" s="134"/>
      <c r="AG18" s="74">
        <f t="shared" si="4"/>
        <v>1</v>
      </c>
    </row>
    <row r="19" spans="1:33" x14ac:dyDescent="0.2">
      <c r="A19" s="165" t="s">
        <v>383</v>
      </c>
      <c r="B19" s="165" t="s">
        <v>169</v>
      </c>
      <c r="C19" s="164" t="s">
        <v>19</v>
      </c>
      <c r="D19" s="162" t="s">
        <v>382</v>
      </c>
      <c r="G19" s="73">
        <v>1</v>
      </c>
      <c r="K19" s="135"/>
      <c r="L19" s="135"/>
      <c r="M19" s="134"/>
      <c r="N19" s="134"/>
      <c r="O19" s="134"/>
      <c r="P19" s="74">
        <f t="shared" si="3"/>
        <v>1</v>
      </c>
      <c r="Q19" s="115">
        <v>17</v>
      </c>
      <c r="R19" s="42" t="s">
        <v>195</v>
      </c>
      <c r="S19" s="42" t="s">
        <v>194</v>
      </c>
      <c r="T19" s="31" t="s">
        <v>16</v>
      </c>
      <c r="U19" s="45" t="s">
        <v>193</v>
      </c>
      <c r="W19" s="125"/>
      <c r="Y19" s="73">
        <v>1</v>
      </c>
      <c r="AB19" s="134"/>
      <c r="AC19" s="134"/>
      <c r="AD19" s="135"/>
      <c r="AE19" s="134"/>
      <c r="AF19" s="134"/>
      <c r="AG19" s="74">
        <f t="shared" si="4"/>
        <v>1</v>
      </c>
    </row>
    <row r="20" spans="1:33" x14ac:dyDescent="0.2">
      <c r="A20" s="165" t="s">
        <v>50</v>
      </c>
      <c r="B20" s="165" t="s">
        <v>119</v>
      </c>
      <c r="C20" s="164" t="s">
        <v>19</v>
      </c>
      <c r="D20" s="162" t="s">
        <v>359</v>
      </c>
      <c r="F20" s="125"/>
      <c r="G20" s="73">
        <v>1</v>
      </c>
      <c r="K20" s="134"/>
      <c r="L20" s="134"/>
      <c r="M20" s="134"/>
      <c r="N20" s="135"/>
      <c r="O20" s="135"/>
      <c r="P20" s="74">
        <f t="shared" si="3"/>
        <v>1</v>
      </c>
      <c r="Q20" s="115">
        <v>18</v>
      </c>
      <c r="R20" s="42" t="s">
        <v>143</v>
      </c>
      <c r="S20" s="42" t="s">
        <v>142</v>
      </c>
      <c r="T20" s="31" t="s">
        <v>28</v>
      </c>
      <c r="U20" s="45" t="s">
        <v>201</v>
      </c>
      <c r="Y20" s="73">
        <v>1</v>
      </c>
      <c r="AB20" s="134"/>
      <c r="AC20" s="135"/>
      <c r="AD20" s="134"/>
      <c r="AE20" s="134"/>
      <c r="AF20" s="134"/>
      <c r="AG20" s="74">
        <f t="shared" si="4"/>
        <v>1</v>
      </c>
    </row>
    <row r="21" spans="1:33" x14ac:dyDescent="0.2">
      <c r="A21" s="165" t="s">
        <v>44</v>
      </c>
      <c r="B21" s="165" t="s">
        <v>154</v>
      </c>
      <c r="C21" s="164" t="s">
        <v>40</v>
      </c>
      <c r="D21" s="162" t="s">
        <v>342</v>
      </c>
      <c r="F21" s="126"/>
      <c r="G21" s="73">
        <v>1</v>
      </c>
      <c r="K21" s="135"/>
      <c r="L21" s="134"/>
      <c r="M21" s="134"/>
      <c r="N21" s="135"/>
      <c r="O21" s="135"/>
      <c r="P21" s="74">
        <f t="shared" si="3"/>
        <v>1</v>
      </c>
      <c r="Q21" s="115">
        <v>19</v>
      </c>
      <c r="R21" s="42" t="s">
        <v>166</v>
      </c>
      <c r="S21" s="42" t="s">
        <v>165</v>
      </c>
      <c r="T21" s="31" t="s">
        <v>13</v>
      </c>
      <c r="U21" s="45" t="s">
        <v>200</v>
      </c>
      <c r="X21" s="125"/>
      <c r="Y21" s="73">
        <v>1</v>
      </c>
      <c r="AB21" s="134"/>
      <c r="AC21" s="134"/>
      <c r="AD21" s="134"/>
      <c r="AE21" s="134"/>
      <c r="AF21" s="134"/>
      <c r="AG21" s="74">
        <f t="shared" si="4"/>
        <v>1</v>
      </c>
    </row>
    <row r="22" spans="1:33" x14ac:dyDescent="0.2">
      <c r="A22" s="165" t="s">
        <v>33</v>
      </c>
      <c r="B22" s="165" t="s">
        <v>34</v>
      </c>
      <c r="C22" s="164" t="s">
        <v>20</v>
      </c>
      <c r="D22" s="162" t="s">
        <v>330</v>
      </c>
      <c r="F22" s="125"/>
      <c r="G22" s="73">
        <v>1</v>
      </c>
      <c r="K22" s="135"/>
      <c r="L22" s="135"/>
      <c r="M22" s="135"/>
      <c r="N22" s="134"/>
      <c r="O22" s="134"/>
      <c r="P22" s="74">
        <f t="shared" si="3"/>
        <v>1</v>
      </c>
      <c r="Q22" s="115">
        <v>20</v>
      </c>
      <c r="R22" s="42" t="s">
        <v>204</v>
      </c>
      <c r="S22" s="42" t="s">
        <v>171</v>
      </c>
      <c r="T22" s="31" t="s">
        <v>19</v>
      </c>
      <c r="U22" s="45" t="s">
        <v>203</v>
      </c>
      <c r="V22" s="125"/>
      <c r="W22" s="125"/>
      <c r="Y22" s="73">
        <v>1</v>
      </c>
      <c r="AB22" s="135"/>
      <c r="AC22" s="135"/>
      <c r="AD22" s="135"/>
      <c r="AE22" s="134"/>
      <c r="AF22" s="135"/>
      <c r="AG22" s="74">
        <f t="shared" si="4"/>
        <v>1</v>
      </c>
    </row>
    <row r="23" spans="1:33" x14ac:dyDescent="0.2">
      <c r="A23" s="165" t="s">
        <v>379</v>
      </c>
      <c r="B23" s="165" t="s">
        <v>18</v>
      </c>
      <c r="C23" s="164" t="s">
        <v>20</v>
      </c>
      <c r="D23" s="162" t="s">
        <v>380</v>
      </c>
      <c r="F23" s="126"/>
      <c r="G23" s="73">
        <v>1</v>
      </c>
      <c r="K23" s="135"/>
      <c r="L23" s="135"/>
      <c r="M23" s="134"/>
      <c r="N23" s="135"/>
      <c r="O23" s="135"/>
      <c r="P23" s="74">
        <f t="shared" si="3"/>
        <v>1</v>
      </c>
      <c r="Q23" s="115">
        <v>21</v>
      </c>
      <c r="R23" s="42" t="s">
        <v>190</v>
      </c>
      <c r="S23" s="42" t="s">
        <v>191</v>
      </c>
      <c r="T23" s="31" t="s">
        <v>15</v>
      </c>
      <c r="U23" s="45" t="s">
        <v>192</v>
      </c>
      <c r="W23" s="100"/>
      <c r="X23" s="125"/>
      <c r="Y23" s="73">
        <v>1</v>
      </c>
      <c r="Z23" s="125"/>
      <c r="AA23" s="101"/>
      <c r="AB23" s="135"/>
      <c r="AC23" s="134"/>
      <c r="AD23" s="134"/>
      <c r="AE23" s="135"/>
      <c r="AF23" s="134"/>
      <c r="AG23" s="74">
        <f>SUM(V23:AE23)</f>
        <v>1</v>
      </c>
    </row>
    <row r="24" spans="1:33" x14ac:dyDescent="0.2">
      <c r="A24" s="165" t="s">
        <v>152</v>
      </c>
      <c r="B24" s="165" t="s">
        <v>153</v>
      </c>
      <c r="C24" s="164" t="s">
        <v>20</v>
      </c>
      <c r="D24" s="162" t="s">
        <v>325</v>
      </c>
      <c r="F24" s="125"/>
      <c r="G24" s="73">
        <v>1</v>
      </c>
      <c r="H24" s="125"/>
      <c r="K24" s="135"/>
      <c r="L24" s="134"/>
      <c r="M24" s="135"/>
      <c r="N24" s="134"/>
      <c r="O24" s="134"/>
      <c r="P24" s="74">
        <f t="shared" si="3"/>
        <v>1</v>
      </c>
      <c r="Q24" s="115">
        <v>22</v>
      </c>
      <c r="R24" s="42" t="s">
        <v>198</v>
      </c>
      <c r="S24" s="42" t="s">
        <v>197</v>
      </c>
      <c r="T24" s="31" t="s">
        <v>14</v>
      </c>
      <c r="U24" s="45" t="s">
        <v>196</v>
      </c>
      <c r="W24" s="125"/>
      <c r="Y24" s="73">
        <v>1</v>
      </c>
      <c r="AB24" s="134"/>
      <c r="AC24" s="134"/>
      <c r="AD24" s="135"/>
      <c r="AE24" s="135"/>
      <c r="AF24" s="134"/>
      <c r="AG24" s="74">
        <f t="shared" si="4"/>
        <v>1</v>
      </c>
    </row>
    <row r="25" spans="1:33" x14ac:dyDescent="0.2">
      <c r="A25" s="165" t="s">
        <v>370</v>
      </c>
      <c r="B25" s="165" t="s">
        <v>148</v>
      </c>
      <c r="C25" s="164" t="s">
        <v>20</v>
      </c>
      <c r="D25" s="162" t="s">
        <v>371</v>
      </c>
      <c r="G25" s="73">
        <v>1</v>
      </c>
      <c r="K25" s="135"/>
      <c r="L25" s="135"/>
      <c r="M25" s="134"/>
      <c r="N25" s="134"/>
      <c r="O25" s="134"/>
      <c r="P25" s="74">
        <f t="shared" si="3"/>
        <v>1</v>
      </c>
      <c r="Q25" s="115">
        <v>23</v>
      </c>
      <c r="R25" s="42"/>
      <c r="S25" s="42"/>
      <c r="T25" s="31"/>
      <c r="U25" s="45"/>
      <c r="V25" s="125"/>
      <c r="W25" s="100"/>
      <c r="Y25" s="101"/>
      <c r="AA25" s="101"/>
      <c r="AB25" s="135"/>
      <c r="AC25" s="134"/>
      <c r="AD25" s="134"/>
      <c r="AE25" s="134"/>
      <c r="AF25" s="134"/>
      <c r="AG25" s="74">
        <f t="shared" si="4"/>
        <v>0</v>
      </c>
    </row>
    <row r="26" spans="1:33" x14ac:dyDescent="0.2">
      <c r="A26" s="165" t="s">
        <v>362</v>
      </c>
      <c r="B26" s="165" t="s">
        <v>160</v>
      </c>
      <c r="C26" s="164" t="s">
        <v>20</v>
      </c>
      <c r="D26" s="162" t="s">
        <v>363</v>
      </c>
      <c r="E26" s="38"/>
      <c r="F26" s="125"/>
      <c r="G26" s="73">
        <v>1</v>
      </c>
      <c r="H26" s="125"/>
      <c r="I26" s="126"/>
      <c r="K26" s="134"/>
      <c r="L26" s="134"/>
      <c r="M26" s="134"/>
      <c r="N26" s="134"/>
      <c r="O26" s="134"/>
      <c r="P26" s="74">
        <f t="shared" si="3"/>
        <v>1</v>
      </c>
      <c r="Q26" s="115">
        <v>24</v>
      </c>
      <c r="R26" s="42"/>
      <c r="S26" s="42"/>
      <c r="T26" s="31"/>
      <c r="U26" s="45"/>
      <c r="V26" s="125"/>
      <c r="W26" s="125"/>
      <c r="Y26" s="101"/>
      <c r="AA26" s="101"/>
      <c r="AB26" s="135"/>
      <c r="AC26" s="134"/>
      <c r="AD26" s="134"/>
      <c r="AE26" s="134"/>
      <c r="AF26" s="134"/>
      <c r="AG26" s="74">
        <f t="shared" si="4"/>
        <v>0</v>
      </c>
    </row>
    <row r="27" spans="1:33" x14ac:dyDescent="0.2">
      <c r="A27" s="165" t="s">
        <v>302</v>
      </c>
      <c r="B27" s="165" t="s">
        <v>301</v>
      </c>
      <c r="C27" s="164" t="s">
        <v>14</v>
      </c>
      <c r="D27" s="162" t="s">
        <v>300</v>
      </c>
      <c r="E27" s="38"/>
      <c r="G27" s="73">
        <v>1</v>
      </c>
      <c r="K27" s="135"/>
      <c r="L27" s="134"/>
      <c r="M27" s="134"/>
      <c r="N27" s="134"/>
      <c r="O27" s="134"/>
      <c r="P27" s="74">
        <f t="shared" si="3"/>
        <v>1</v>
      </c>
      <c r="Q27" s="115">
        <v>25</v>
      </c>
      <c r="R27" s="42"/>
      <c r="S27" s="42"/>
      <c r="T27" s="31"/>
      <c r="U27" s="45"/>
      <c r="V27" s="100"/>
      <c r="W27" s="100"/>
      <c r="AB27" s="134"/>
      <c r="AC27" s="135"/>
      <c r="AD27" s="134"/>
      <c r="AE27" s="135"/>
      <c r="AF27" s="134"/>
      <c r="AG27" s="74">
        <f t="shared" si="4"/>
        <v>0</v>
      </c>
    </row>
    <row r="28" spans="1:33" x14ac:dyDescent="0.2">
      <c r="A28" s="165" t="s">
        <v>159</v>
      </c>
      <c r="B28" s="165" t="s">
        <v>117</v>
      </c>
      <c r="C28" s="164" t="s">
        <v>14</v>
      </c>
      <c r="D28" s="162" t="s">
        <v>348</v>
      </c>
      <c r="G28" s="73">
        <v>1</v>
      </c>
      <c r="H28" s="125"/>
      <c r="K28" s="135"/>
      <c r="L28" s="134"/>
      <c r="M28" s="134"/>
      <c r="N28" s="135"/>
      <c r="O28" s="135"/>
      <c r="P28" s="74">
        <f t="shared" si="3"/>
        <v>1</v>
      </c>
      <c r="Q28" s="115">
        <v>26</v>
      </c>
      <c r="R28" s="42"/>
      <c r="S28" s="42"/>
      <c r="T28" s="31"/>
      <c r="U28" s="45"/>
      <c r="V28" s="100"/>
      <c r="W28" s="100"/>
      <c r="AB28" s="134"/>
      <c r="AC28" s="134"/>
      <c r="AD28" s="134"/>
      <c r="AE28" s="134"/>
      <c r="AF28" s="134"/>
      <c r="AG28" s="74">
        <f t="shared" si="4"/>
        <v>0</v>
      </c>
    </row>
    <row r="29" spans="1:33" x14ac:dyDescent="0.2">
      <c r="A29" s="165" t="s">
        <v>368</v>
      </c>
      <c r="B29" s="165" t="s">
        <v>176</v>
      </c>
      <c r="C29" s="164" t="s">
        <v>25</v>
      </c>
      <c r="D29" s="162" t="s">
        <v>369</v>
      </c>
      <c r="E29" s="38"/>
      <c r="G29" s="73">
        <v>1</v>
      </c>
      <c r="H29" s="125"/>
      <c r="I29" s="126"/>
      <c r="K29" s="134"/>
      <c r="L29" s="134"/>
      <c r="M29" s="134"/>
      <c r="N29" s="135"/>
      <c r="O29" s="135"/>
      <c r="P29" s="74">
        <f t="shared" si="3"/>
        <v>1</v>
      </c>
      <c r="Q29" s="115">
        <v>27</v>
      </c>
      <c r="R29" s="42"/>
      <c r="S29" s="42"/>
      <c r="T29" s="31"/>
      <c r="U29" s="45"/>
      <c r="X29" s="125"/>
      <c r="AB29" s="134"/>
      <c r="AC29" s="135"/>
      <c r="AD29" s="134"/>
      <c r="AE29" s="134"/>
      <c r="AF29" s="134"/>
      <c r="AG29" s="74">
        <f t="shared" si="4"/>
        <v>0</v>
      </c>
    </row>
    <row r="30" spans="1:33" x14ac:dyDescent="0.2">
      <c r="A30" s="165" t="s">
        <v>161</v>
      </c>
      <c r="B30" s="165" t="s">
        <v>37</v>
      </c>
      <c r="C30" s="164" t="s">
        <v>25</v>
      </c>
      <c r="D30" s="162" t="s">
        <v>372</v>
      </c>
      <c r="F30" s="126"/>
      <c r="G30" s="73">
        <v>1</v>
      </c>
      <c r="I30" s="125"/>
      <c r="K30" s="134"/>
      <c r="L30" s="134"/>
      <c r="M30" s="135"/>
      <c r="N30" s="134"/>
      <c r="O30" s="134"/>
      <c r="P30" s="74">
        <f t="shared" si="3"/>
        <v>1</v>
      </c>
      <c r="Q30" s="115">
        <v>28</v>
      </c>
      <c r="R30" s="42"/>
      <c r="S30" s="42"/>
      <c r="T30" s="31"/>
      <c r="U30" s="45"/>
      <c r="X30" s="125"/>
      <c r="AB30" s="134"/>
      <c r="AC30" s="135"/>
      <c r="AD30" s="134"/>
      <c r="AE30" s="134"/>
      <c r="AF30" s="134"/>
      <c r="AG30" s="74">
        <f>SUM(V30:AE30)</f>
        <v>0</v>
      </c>
    </row>
    <row r="31" spans="1:33" x14ac:dyDescent="0.2">
      <c r="A31" s="165" t="s">
        <v>35</v>
      </c>
      <c r="B31" s="165" t="s">
        <v>36</v>
      </c>
      <c r="C31" s="164" t="s">
        <v>308</v>
      </c>
      <c r="D31" s="162" t="s">
        <v>309</v>
      </c>
      <c r="E31" s="38"/>
      <c r="G31" s="73">
        <v>1</v>
      </c>
      <c r="K31" s="134"/>
      <c r="L31" s="134"/>
      <c r="M31" s="134"/>
      <c r="N31" s="135"/>
      <c r="O31" s="135"/>
      <c r="P31" s="74">
        <f t="shared" si="3"/>
        <v>1</v>
      </c>
      <c r="Q31" s="115">
        <v>29</v>
      </c>
      <c r="R31" s="42"/>
      <c r="S31" s="42"/>
      <c r="T31" s="31"/>
      <c r="U31" s="45"/>
      <c r="X31" s="125"/>
      <c r="AB31" s="134"/>
      <c r="AC31" s="135"/>
      <c r="AD31" s="134"/>
      <c r="AE31" s="134"/>
      <c r="AF31" s="134"/>
      <c r="AG31" s="74">
        <f t="shared" si="4"/>
        <v>0</v>
      </c>
    </row>
    <row r="32" spans="1:33" x14ac:dyDescent="0.2">
      <c r="A32" s="165" t="s">
        <v>163</v>
      </c>
      <c r="B32" s="165" t="s">
        <v>162</v>
      </c>
      <c r="C32" s="164" t="s">
        <v>377</v>
      </c>
      <c r="D32" s="162" t="s">
        <v>378</v>
      </c>
      <c r="G32" s="73">
        <v>1</v>
      </c>
      <c r="K32" s="135"/>
      <c r="L32" s="134"/>
      <c r="M32" s="135"/>
      <c r="N32" s="134"/>
      <c r="O32" s="134"/>
      <c r="P32" s="74">
        <f t="shared" si="3"/>
        <v>1</v>
      </c>
      <c r="Q32" s="115">
        <v>30</v>
      </c>
      <c r="R32" s="42"/>
      <c r="S32" s="42"/>
      <c r="T32" s="31"/>
      <c r="U32" s="45"/>
      <c r="X32" s="125"/>
      <c r="AB32" s="134"/>
      <c r="AC32" s="135"/>
      <c r="AD32" s="134"/>
      <c r="AE32" s="134"/>
      <c r="AF32" s="134"/>
      <c r="AG32" s="74">
        <f t="shared" si="4"/>
        <v>0</v>
      </c>
    </row>
    <row r="33" spans="1:33" x14ac:dyDescent="0.2">
      <c r="A33" s="165" t="s">
        <v>8</v>
      </c>
      <c r="B33" s="165" t="s">
        <v>9</v>
      </c>
      <c r="C33" s="164" t="s">
        <v>124</v>
      </c>
      <c r="D33" s="162" t="s">
        <v>311</v>
      </c>
      <c r="E33" s="38"/>
      <c r="F33" s="126"/>
      <c r="G33" s="73">
        <v>1</v>
      </c>
      <c r="K33" s="135"/>
      <c r="L33" s="135"/>
      <c r="M33" s="134"/>
      <c r="N33" s="134"/>
      <c r="O33" s="134"/>
      <c r="P33" s="74">
        <f t="shared" si="3"/>
        <v>1</v>
      </c>
      <c r="Q33" s="115">
        <v>31</v>
      </c>
      <c r="R33" s="42"/>
      <c r="S33" s="42"/>
      <c r="T33" s="31"/>
      <c r="U33" s="45"/>
      <c r="X33" s="125"/>
      <c r="AB33" s="134"/>
      <c r="AC33" s="135"/>
      <c r="AD33" s="134"/>
      <c r="AE33" s="134"/>
      <c r="AF33" s="134"/>
      <c r="AG33" s="74">
        <f t="shared" si="4"/>
        <v>0</v>
      </c>
    </row>
    <row r="34" spans="1:33" x14ac:dyDescent="0.2">
      <c r="A34" s="165" t="s">
        <v>386</v>
      </c>
      <c r="B34" s="165" t="s">
        <v>385</v>
      </c>
      <c r="C34" s="164" t="s">
        <v>267</v>
      </c>
      <c r="D34" s="162" t="s">
        <v>384</v>
      </c>
      <c r="G34" s="73">
        <v>1</v>
      </c>
      <c r="K34" s="135"/>
      <c r="L34" s="135"/>
      <c r="M34" s="134"/>
      <c r="N34" s="134"/>
      <c r="O34" s="134"/>
      <c r="P34" s="74">
        <f t="shared" si="3"/>
        <v>1</v>
      </c>
      <c r="Q34" s="115">
        <v>32</v>
      </c>
      <c r="R34" s="42"/>
      <c r="S34" s="42"/>
      <c r="T34" s="31"/>
      <c r="U34" s="45"/>
      <c r="X34" s="125"/>
      <c r="AB34" s="134"/>
      <c r="AC34" s="135"/>
      <c r="AD34" s="134"/>
      <c r="AE34" s="134"/>
      <c r="AF34" s="134"/>
      <c r="AG34" s="74">
        <f t="shared" si="4"/>
        <v>0</v>
      </c>
    </row>
    <row r="35" spans="1:33" x14ac:dyDescent="0.2">
      <c r="A35" s="165" t="s">
        <v>43</v>
      </c>
      <c r="B35" s="165" t="s">
        <v>27</v>
      </c>
      <c r="C35" s="164" t="s">
        <v>26</v>
      </c>
      <c r="D35" s="162" t="s">
        <v>318</v>
      </c>
      <c r="G35" s="73">
        <v>1</v>
      </c>
      <c r="I35" s="125"/>
      <c r="K35" s="135"/>
      <c r="L35" s="134"/>
      <c r="M35" s="135"/>
      <c r="N35" s="135"/>
      <c r="O35" s="135"/>
      <c r="P35" s="74">
        <f t="shared" si="3"/>
        <v>1</v>
      </c>
      <c r="Q35" s="115">
        <v>33</v>
      </c>
      <c r="R35" s="42"/>
      <c r="S35" s="42"/>
      <c r="T35" s="31"/>
      <c r="U35" s="45"/>
      <c r="X35" s="125"/>
      <c r="AB35" s="134"/>
      <c r="AC35" s="135"/>
      <c r="AD35" s="134"/>
      <c r="AE35" s="134"/>
      <c r="AF35" s="134"/>
      <c r="AG35" s="74">
        <f t="shared" si="4"/>
        <v>0</v>
      </c>
    </row>
    <row r="36" spans="1:33" x14ac:dyDescent="0.2">
      <c r="A36" s="165" t="s">
        <v>174</v>
      </c>
      <c r="B36" s="165" t="s">
        <v>118</v>
      </c>
      <c r="C36" s="164" t="s">
        <v>132</v>
      </c>
      <c r="D36" s="162" t="s">
        <v>310</v>
      </c>
      <c r="F36" s="126"/>
      <c r="G36" s="73">
        <v>1</v>
      </c>
      <c r="H36" s="126"/>
      <c r="K36" s="135"/>
      <c r="L36" s="135"/>
      <c r="M36" s="135"/>
      <c r="N36" s="135"/>
      <c r="O36" s="135"/>
      <c r="P36" s="74">
        <f t="shared" si="3"/>
        <v>1</v>
      </c>
      <c r="Q36" s="115">
        <v>34</v>
      </c>
      <c r="R36" s="42"/>
      <c r="S36" s="42"/>
      <c r="T36" s="31"/>
      <c r="U36" s="45"/>
      <c r="X36" s="125"/>
      <c r="AB36" s="134"/>
      <c r="AC36" s="135"/>
      <c r="AD36" s="134"/>
      <c r="AE36" s="134"/>
      <c r="AF36" s="134"/>
      <c r="AG36" s="74">
        <f t="shared" si="4"/>
        <v>0</v>
      </c>
    </row>
    <row r="37" spans="1:33" x14ac:dyDescent="0.2">
      <c r="A37" s="165" t="s">
        <v>339</v>
      </c>
      <c r="B37" s="165" t="s">
        <v>340</v>
      </c>
      <c r="C37" s="164" t="s">
        <v>132</v>
      </c>
      <c r="D37" s="162" t="s">
        <v>341</v>
      </c>
      <c r="G37" s="73">
        <v>1</v>
      </c>
      <c r="H37" s="125"/>
      <c r="K37" s="135"/>
      <c r="L37" s="134"/>
      <c r="M37" s="135"/>
      <c r="N37" s="135"/>
      <c r="O37" s="135"/>
      <c r="P37" s="74">
        <f t="shared" si="3"/>
        <v>1</v>
      </c>
      <c r="Q37" s="115">
        <v>35</v>
      </c>
      <c r="R37" s="42"/>
      <c r="S37" s="42"/>
      <c r="T37" s="31"/>
      <c r="U37" s="45"/>
      <c r="X37" s="125"/>
      <c r="AB37" s="134"/>
      <c r="AC37" s="135"/>
      <c r="AD37" s="134"/>
      <c r="AE37" s="134"/>
      <c r="AF37" s="134"/>
      <c r="AG37" s="74">
        <f t="shared" si="4"/>
        <v>0</v>
      </c>
    </row>
    <row r="38" spans="1:33" x14ac:dyDescent="0.2">
      <c r="A38" s="165" t="s">
        <v>321</v>
      </c>
      <c r="B38" s="165" t="s">
        <v>322</v>
      </c>
      <c r="C38" s="164" t="s">
        <v>323</v>
      </c>
      <c r="D38" s="162" t="s">
        <v>324</v>
      </c>
      <c r="G38" s="73">
        <v>1</v>
      </c>
      <c r="K38" s="134"/>
      <c r="L38" s="135"/>
      <c r="M38" s="135"/>
      <c r="N38" s="134"/>
      <c r="O38" s="134"/>
      <c r="P38" s="74">
        <f t="shared" si="3"/>
        <v>1</v>
      </c>
      <c r="Q38" s="115">
        <v>36</v>
      </c>
      <c r="R38" s="42"/>
      <c r="S38" s="42"/>
      <c r="T38" s="31"/>
      <c r="U38" s="45"/>
      <c r="X38" s="125"/>
      <c r="AB38" s="134"/>
      <c r="AC38" s="135"/>
      <c r="AD38" s="134"/>
      <c r="AE38" s="134"/>
      <c r="AF38" s="134"/>
      <c r="AG38" s="74">
        <f t="shared" si="4"/>
        <v>0</v>
      </c>
    </row>
    <row r="39" spans="1:33" x14ac:dyDescent="0.2">
      <c r="A39" s="165" t="s">
        <v>156</v>
      </c>
      <c r="B39" s="165" t="s">
        <v>155</v>
      </c>
      <c r="C39" s="164" t="s">
        <v>323</v>
      </c>
      <c r="D39" s="162" t="s">
        <v>331</v>
      </c>
      <c r="G39" s="73">
        <v>1</v>
      </c>
      <c r="I39" s="125"/>
      <c r="K39" s="135"/>
      <c r="L39" s="134"/>
      <c r="M39" s="135"/>
      <c r="N39" s="135"/>
      <c r="O39" s="135"/>
      <c r="P39" s="74">
        <f t="shared" si="3"/>
        <v>1</v>
      </c>
      <c r="Q39" s="115">
        <v>37</v>
      </c>
      <c r="R39" s="42"/>
      <c r="S39" s="42"/>
      <c r="T39" s="31"/>
      <c r="U39" s="45"/>
      <c r="X39" s="125"/>
      <c r="AB39" s="134"/>
      <c r="AC39" s="135"/>
      <c r="AD39" s="134"/>
      <c r="AE39" s="134"/>
      <c r="AF39" s="134"/>
      <c r="AG39" s="74">
        <f t="shared" si="4"/>
        <v>0</v>
      </c>
    </row>
    <row r="40" spans="1:33" x14ac:dyDescent="0.2">
      <c r="A40" s="165" t="s">
        <v>360</v>
      </c>
      <c r="B40" s="165" t="s">
        <v>154</v>
      </c>
      <c r="C40" s="164" t="s">
        <v>12</v>
      </c>
      <c r="D40" s="162" t="s">
        <v>361</v>
      </c>
      <c r="G40" s="73">
        <v>1</v>
      </c>
      <c r="I40" s="126"/>
      <c r="K40" s="134"/>
      <c r="L40" s="135"/>
      <c r="M40" s="134"/>
      <c r="N40" s="135"/>
      <c r="O40" s="135"/>
      <c r="P40" s="74">
        <f t="shared" si="3"/>
        <v>1</v>
      </c>
      <c r="Q40" s="115">
        <v>38</v>
      </c>
      <c r="R40" s="42"/>
      <c r="S40" s="42"/>
      <c r="T40" s="31"/>
      <c r="U40" s="45"/>
      <c r="X40" s="125"/>
      <c r="AB40" s="134"/>
      <c r="AC40" s="135"/>
      <c r="AD40" s="134"/>
      <c r="AE40" s="134"/>
      <c r="AF40" s="134"/>
      <c r="AG40" s="74">
        <f t="shared" ref="AG40:AG42" si="5">SUM(V40:AB40)</f>
        <v>0</v>
      </c>
    </row>
    <row r="41" spans="1:33" x14ac:dyDescent="0.2">
      <c r="A41" s="165" t="s">
        <v>60</v>
      </c>
      <c r="B41" s="165" t="s">
        <v>61</v>
      </c>
      <c r="C41" s="164" t="s">
        <v>12</v>
      </c>
      <c r="D41" s="162" t="s">
        <v>304</v>
      </c>
      <c r="G41" s="73">
        <v>1</v>
      </c>
      <c r="K41" s="135"/>
      <c r="L41" s="135"/>
      <c r="M41" s="135"/>
      <c r="N41" s="135"/>
      <c r="O41" s="135"/>
      <c r="P41" s="74">
        <f t="shared" si="3"/>
        <v>1</v>
      </c>
      <c r="Q41" s="115">
        <v>39</v>
      </c>
      <c r="R41" s="42"/>
      <c r="S41" s="42"/>
      <c r="T41" s="31"/>
      <c r="U41" s="110"/>
      <c r="V41" s="125"/>
      <c r="W41" s="100"/>
      <c r="X41" s="101"/>
      <c r="Y41" s="101"/>
      <c r="AA41" s="101"/>
      <c r="AB41" s="135"/>
      <c r="AC41" s="134"/>
      <c r="AD41" s="134"/>
      <c r="AE41" s="134"/>
      <c r="AF41" s="134"/>
      <c r="AG41" s="74">
        <f t="shared" si="5"/>
        <v>0</v>
      </c>
    </row>
    <row r="42" spans="1:33" x14ac:dyDescent="0.2">
      <c r="A42" s="165" t="s">
        <v>333</v>
      </c>
      <c r="B42" s="165" t="s">
        <v>334</v>
      </c>
      <c r="C42" s="164" t="s">
        <v>12</v>
      </c>
      <c r="D42" s="162" t="s">
        <v>335</v>
      </c>
      <c r="F42" s="126"/>
      <c r="G42" s="73">
        <v>1</v>
      </c>
      <c r="I42" s="125"/>
      <c r="K42" s="134"/>
      <c r="L42" s="134"/>
      <c r="M42" s="134"/>
      <c r="N42" s="134"/>
      <c r="O42" s="134"/>
      <c r="P42" s="74">
        <f t="shared" si="3"/>
        <v>1</v>
      </c>
      <c r="Q42" s="115">
        <v>40</v>
      </c>
      <c r="R42" s="42"/>
      <c r="S42" s="42"/>
      <c r="T42" s="31"/>
      <c r="U42" s="110"/>
      <c r="V42" s="125"/>
      <c r="W42" s="125"/>
      <c r="X42" s="101"/>
      <c r="Y42" s="101"/>
      <c r="AA42" s="101"/>
      <c r="AB42" s="135"/>
      <c r="AC42" s="134"/>
      <c r="AD42" s="134"/>
      <c r="AE42" s="134"/>
      <c r="AF42" s="134"/>
      <c r="AG42" s="74">
        <f t="shared" si="5"/>
        <v>0</v>
      </c>
    </row>
    <row r="43" spans="1:33" x14ac:dyDescent="0.2">
      <c r="A43" s="165" t="s">
        <v>366</v>
      </c>
      <c r="B43" s="165" t="s">
        <v>11</v>
      </c>
      <c r="C43" s="164" t="s">
        <v>12</v>
      </c>
      <c r="D43" s="162" t="s">
        <v>367</v>
      </c>
      <c r="F43" s="126"/>
      <c r="G43" s="73">
        <v>1</v>
      </c>
      <c r="K43" s="135"/>
      <c r="L43" s="135"/>
      <c r="M43" s="135"/>
      <c r="N43" s="134"/>
      <c r="O43" s="134"/>
      <c r="P43" s="74">
        <f t="shared" si="3"/>
        <v>1</v>
      </c>
      <c r="Q43" s="115">
        <v>41</v>
      </c>
      <c r="R43" s="42"/>
      <c r="S43" s="42"/>
      <c r="T43" s="31"/>
      <c r="U43" s="45"/>
      <c r="X43" s="125"/>
      <c r="Z43" s="125"/>
      <c r="AB43" s="134"/>
      <c r="AC43" s="134"/>
      <c r="AD43" s="134"/>
      <c r="AE43" s="134"/>
      <c r="AF43" s="134"/>
      <c r="AG43" s="74">
        <f t="shared" ref="AG43" si="6">SUM(V43:AB43)</f>
        <v>0</v>
      </c>
    </row>
    <row r="44" spans="1:33" x14ac:dyDescent="0.2">
      <c r="A44" s="165" t="s">
        <v>355</v>
      </c>
      <c r="B44" s="165" t="s">
        <v>117</v>
      </c>
      <c r="C44" s="164" t="s">
        <v>12</v>
      </c>
      <c r="D44" s="162" t="s">
        <v>356</v>
      </c>
      <c r="G44" s="73">
        <v>1</v>
      </c>
      <c r="K44" s="135"/>
      <c r="L44" s="135"/>
      <c r="M44" s="134"/>
      <c r="N44" s="135"/>
      <c r="O44" s="135"/>
      <c r="P44" s="74">
        <f t="shared" si="3"/>
        <v>1</v>
      </c>
      <c r="Q44" s="115">
        <v>42</v>
      </c>
      <c r="R44" s="80"/>
      <c r="S44" s="95"/>
      <c r="T44" s="95"/>
      <c r="U44" s="73"/>
    </row>
    <row r="45" spans="1:33" x14ac:dyDescent="0.2">
      <c r="A45" s="165" t="s">
        <v>158</v>
      </c>
      <c r="B45" s="165" t="s">
        <v>55</v>
      </c>
      <c r="C45" s="164" t="s">
        <v>12</v>
      </c>
      <c r="D45" s="162" t="s">
        <v>332</v>
      </c>
      <c r="E45" s="38"/>
      <c r="G45" s="73">
        <v>1</v>
      </c>
      <c r="H45" s="125"/>
      <c r="K45" s="134"/>
      <c r="L45" s="134"/>
      <c r="M45" s="134"/>
      <c r="N45" s="135"/>
      <c r="O45" s="135"/>
      <c r="P45" s="74">
        <f t="shared" si="3"/>
        <v>1</v>
      </c>
      <c r="Q45" s="115">
        <v>43</v>
      </c>
      <c r="R45" s="80"/>
      <c r="S45" s="95"/>
      <c r="T45" s="95"/>
      <c r="U45" s="73"/>
      <c r="V45" s="100"/>
      <c r="W45" s="100"/>
      <c r="X45" s="101"/>
      <c r="Y45" s="101"/>
      <c r="AA45" s="101"/>
      <c r="AB45" s="98"/>
      <c r="AC45" s="98"/>
    </row>
    <row r="46" spans="1:33" x14ac:dyDescent="0.2">
      <c r="A46" s="165" t="s">
        <v>327</v>
      </c>
      <c r="B46" s="165" t="s">
        <v>328</v>
      </c>
      <c r="C46" s="164" t="s">
        <v>12</v>
      </c>
      <c r="D46" s="162" t="s">
        <v>329</v>
      </c>
      <c r="E46" s="38"/>
      <c r="F46" s="125"/>
      <c r="G46" s="73">
        <v>1</v>
      </c>
      <c r="K46" s="135"/>
      <c r="L46" s="134"/>
      <c r="M46" s="134"/>
      <c r="N46" s="134"/>
      <c r="O46" s="134"/>
      <c r="P46" s="74">
        <f t="shared" si="3"/>
        <v>1</v>
      </c>
      <c r="Q46" s="115">
        <v>44</v>
      </c>
      <c r="R46" s="80"/>
      <c r="S46" s="95"/>
      <c r="T46" s="95"/>
      <c r="U46" s="73"/>
      <c r="V46" s="100"/>
      <c r="W46" s="100"/>
      <c r="X46" s="101"/>
      <c r="Y46" s="101"/>
      <c r="AA46" s="101"/>
      <c r="AB46" s="98"/>
      <c r="AC46" s="98"/>
    </row>
    <row r="47" spans="1:33" x14ac:dyDescent="0.2">
      <c r="A47" s="165" t="s">
        <v>337</v>
      </c>
      <c r="B47" s="165" t="s">
        <v>27</v>
      </c>
      <c r="C47" s="164" t="s">
        <v>12</v>
      </c>
      <c r="D47" s="162" t="s">
        <v>338</v>
      </c>
      <c r="E47" s="38"/>
      <c r="F47" s="126"/>
      <c r="G47" s="73">
        <v>1</v>
      </c>
      <c r="K47" s="135"/>
      <c r="L47" s="135"/>
      <c r="M47" s="134"/>
      <c r="N47" s="134"/>
      <c r="O47" s="134"/>
      <c r="P47" s="74">
        <f t="shared" si="3"/>
        <v>1</v>
      </c>
      <c r="Q47" s="115">
        <v>45</v>
      </c>
      <c r="R47" s="80"/>
      <c r="S47" s="95"/>
      <c r="T47" s="95"/>
      <c r="U47" s="73"/>
      <c r="V47" s="100"/>
      <c r="W47" s="100"/>
      <c r="X47" s="101"/>
      <c r="Y47" s="101"/>
      <c r="AA47" s="101"/>
      <c r="AB47" s="98"/>
      <c r="AC47" s="113"/>
    </row>
    <row r="48" spans="1:33" x14ac:dyDescent="0.2">
      <c r="A48" s="165" t="s">
        <v>30</v>
      </c>
      <c r="B48" s="165" t="s">
        <v>41</v>
      </c>
      <c r="C48" s="164" t="s">
        <v>12</v>
      </c>
      <c r="D48" s="162" t="s">
        <v>316</v>
      </c>
      <c r="F48" s="126"/>
      <c r="G48" s="73">
        <v>1</v>
      </c>
      <c r="H48" s="126"/>
      <c r="K48" s="134"/>
      <c r="L48" s="135"/>
      <c r="M48" s="134"/>
      <c r="N48" s="135"/>
      <c r="O48" s="135"/>
      <c r="P48" s="74">
        <f t="shared" si="3"/>
        <v>1</v>
      </c>
      <c r="Q48" s="115">
        <v>46</v>
      </c>
      <c r="R48" s="80"/>
      <c r="S48" s="95"/>
      <c r="T48" s="95"/>
      <c r="U48" s="73"/>
      <c r="V48" s="100"/>
      <c r="W48" s="100"/>
      <c r="X48" s="101"/>
      <c r="Y48" s="101"/>
      <c r="AA48" s="101"/>
      <c r="AB48" s="98"/>
      <c r="AC48" s="98"/>
    </row>
    <row r="49" spans="1:30" x14ac:dyDescent="0.2">
      <c r="A49" s="165" t="s">
        <v>319</v>
      </c>
      <c r="B49" s="165" t="s">
        <v>29</v>
      </c>
      <c r="C49" s="164" t="s">
        <v>12</v>
      </c>
      <c r="D49" s="162" t="s">
        <v>320</v>
      </c>
      <c r="G49" s="73">
        <v>1</v>
      </c>
      <c r="K49" s="134"/>
      <c r="L49" s="134"/>
      <c r="M49" s="134"/>
      <c r="N49" s="134"/>
      <c r="O49" s="134"/>
      <c r="P49" s="74">
        <f t="shared" si="3"/>
        <v>1</v>
      </c>
      <c r="Q49" s="115">
        <v>47</v>
      </c>
      <c r="R49" s="80"/>
      <c r="S49" s="95"/>
      <c r="T49" s="95"/>
      <c r="U49" s="73"/>
      <c r="AB49" s="113"/>
      <c r="AC49" s="98"/>
    </row>
    <row r="50" spans="1:30" x14ac:dyDescent="0.2">
      <c r="A50" s="37" t="s">
        <v>212</v>
      </c>
      <c r="B50" s="37" t="s">
        <v>211</v>
      </c>
      <c r="C50" s="31" t="s">
        <v>124</v>
      </c>
      <c r="D50" s="45" t="s">
        <v>210</v>
      </c>
      <c r="E50" s="38"/>
      <c r="F50" s="125"/>
      <c r="H50" s="73">
        <v>1</v>
      </c>
      <c r="K50" s="135"/>
      <c r="L50" s="134"/>
      <c r="M50" s="135"/>
      <c r="N50" s="134"/>
      <c r="O50" s="134"/>
      <c r="P50" s="74">
        <f t="shared" si="3"/>
        <v>1</v>
      </c>
      <c r="Q50" s="115">
        <v>48</v>
      </c>
      <c r="R50" s="80"/>
      <c r="S50" s="95"/>
      <c r="T50" s="95"/>
      <c r="U50" s="73"/>
      <c r="V50" s="100"/>
      <c r="W50" s="100"/>
      <c r="X50" s="101"/>
      <c r="Y50" s="101"/>
      <c r="AA50" s="101"/>
      <c r="AB50" s="98"/>
      <c r="AC50" s="98"/>
    </row>
    <row r="51" spans="1:30" x14ac:dyDescent="0.2">
      <c r="A51" s="37" t="s">
        <v>222</v>
      </c>
      <c r="B51" s="37" t="s">
        <v>127</v>
      </c>
      <c r="C51" s="31" t="s">
        <v>124</v>
      </c>
      <c r="D51" s="45" t="s">
        <v>221</v>
      </c>
      <c r="E51" s="38"/>
      <c r="G51" s="125"/>
      <c r="H51" s="73">
        <v>1</v>
      </c>
      <c r="I51" s="125"/>
      <c r="K51" s="134"/>
      <c r="L51" s="134"/>
      <c r="M51" s="134"/>
      <c r="N51" s="134"/>
      <c r="O51" s="134"/>
      <c r="P51" s="74">
        <f t="shared" si="3"/>
        <v>1</v>
      </c>
      <c r="Q51" s="115">
        <v>49</v>
      </c>
      <c r="R51" s="80"/>
      <c r="S51" s="95"/>
      <c r="T51" s="95"/>
      <c r="U51" s="73"/>
      <c r="V51" s="100"/>
      <c r="W51" s="100"/>
      <c r="X51" s="101"/>
      <c r="Y51" s="101"/>
      <c r="AA51" s="101"/>
      <c r="AB51" s="98"/>
      <c r="AC51" s="98"/>
    </row>
    <row r="52" spans="1:30" x14ac:dyDescent="0.2">
      <c r="A52" s="37" t="s">
        <v>220</v>
      </c>
      <c r="B52" s="37" t="s">
        <v>172</v>
      </c>
      <c r="C52" s="31" t="s">
        <v>12</v>
      </c>
      <c r="D52" s="45" t="s">
        <v>219</v>
      </c>
      <c r="E52" s="38"/>
      <c r="G52" s="126"/>
      <c r="H52" s="73">
        <v>1</v>
      </c>
      <c r="I52" s="126"/>
      <c r="K52" s="134"/>
      <c r="L52" s="135"/>
      <c r="M52" s="135"/>
      <c r="N52" s="134"/>
      <c r="O52" s="134"/>
      <c r="P52" s="74">
        <f t="shared" si="3"/>
        <v>1</v>
      </c>
      <c r="Q52" s="115">
        <v>50</v>
      </c>
      <c r="R52" s="80"/>
      <c r="S52" s="95"/>
      <c r="T52" s="95"/>
      <c r="U52" s="73"/>
      <c r="AB52" s="113"/>
      <c r="AC52" s="98"/>
    </row>
    <row r="53" spans="1:30" x14ac:dyDescent="0.2">
      <c r="A53" s="37" t="s">
        <v>150</v>
      </c>
      <c r="B53" s="37" t="s">
        <v>151</v>
      </c>
      <c r="C53" s="31" t="s">
        <v>12</v>
      </c>
      <c r="D53" s="45" t="s">
        <v>218</v>
      </c>
      <c r="E53" s="38"/>
      <c r="G53" s="125"/>
      <c r="H53" s="73">
        <v>1</v>
      </c>
      <c r="I53" s="126"/>
      <c r="K53" s="135"/>
      <c r="L53" s="135"/>
      <c r="M53" s="134"/>
      <c r="N53" s="134"/>
      <c r="O53" s="134"/>
      <c r="P53" s="74">
        <f t="shared" si="3"/>
        <v>1</v>
      </c>
      <c r="Q53" s="115">
        <v>51</v>
      </c>
      <c r="R53" s="80"/>
      <c r="S53" s="95"/>
      <c r="T53" s="95"/>
      <c r="U53" s="73"/>
      <c r="V53" s="100"/>
      <c r="W53" s="100"/>
      <c r="X53" s="101"/>
      <c r="Y53" s="101"/>
      <c r="AA53" s="101"/>
      <c r="AB53" s="98"/>
      <c r="AC53" s="113"/>
    </row>
    <row r="54" spans="1:30" x14ac:dyDescent="0.2">
      <c r="A54" s="37" t="s">
        <v>217</v>
      </c>
      <c r="B54" s="37" t="s">
        <v>177</v>
      </c>
      <c r="C54" s="31" t="s">
        <v>12</v>
      </c>
      <c r="D54" s="45" t="s">
        <v>216</v>
      </c>
      <c r="E54" s="38"/>
      <c r="F54" s="126"/>
      <c r="H54" s="73">
        <v>1</v>
      </c>
      <c r="I54" s="125"/>
      <c r="K54" s="135"/>
      <c r="L54" s="135"/>
      <c r="M54" s="134"/>
      <c r="N54" s="135"/>
      <c r="O54" s="135"/>
      <c r="P54" s="74">
        <f t="shared" si="3"/>
        <v>1</v>
      </c>
      <c r="Q54" s="115">
        <v>52</v>
      </c>
      <c r="R54" s="80"/>
      <c r="S54" s="95"/>
      <c r="T54" s="95"/>
      <c r="U54" s="73"/>
      <c r="V54" s="47"/>
      <c r="W54" s="100"/>
      <c r="X54" s="101"/>
      <c r="Y54" s="101"/>
      <c r="AA54" s="101"/>
      <c r="AB54" s="98"/>
      <c r="AC54" s="98"/>
    </row>
    <row r="55" spans="1:30" x14ac:dyDescent="0.2">
      <c r="A55" s="37" t="s">
        <v>215</v>
      </c>
      <c r="B55" s="37" t="s">
        <v>214</v>
      </c>
      <c r="C55" s="31" t="s">
        <v>12</v>
      </c>
      <c r="D55" s="45" t="s">
        <v>213</v>
      </c>
      <c r="G55" s="125"/>
      <c r="H55" s="73">
        <v>1</v>
      </c>
      <c r="K55" s="134"/>
      <c r="L55" s="134"/>
      <c r="M55" s="134"/>
      <c r="N55" s="134"/>
      <c r="O55" s="134"/>
      <c r="P55" s="74">
        <f t="shared" si="3"/>
        <v>1</v>
      </c>
      <c r="Q55" s="115">
        <v>54</v>
      </c>
      <c r="R55" s="80"/>
      <c r="S55" s="95"/>
      <c r="T55" s="95"/>
      <c r="U55" s="73"/>
      <c r="V55" s="100"/>
      <c r="W55" s="100"/>
      <c r="X55" s="101"/>
      <c r="Y55" s="101"/>
      <c r="AA55" s="101"/>
      <c r="AB55" s="98"/>
      <c r="AC55" s="113"/>
    </row>
    <row r="56" spans="1:30" x14ac:dyDescent="0.2">
      <c r="A56" s="37" t="s">
        <v>10</v>
      </c>
      <c r="B56" s="37" t="s">
        <v>11</v>
      </c>
      <c r="C56" s="31" t="s">
        <v>12</v>
      </c>
      <c r="D56" s="45" t="s">
        <v>232</v>
      </c>
      <c r="H56" s="73">
        <v>1</v>
      </c>
      <c r="K56" s="135"/>
      <c r="L56" s="134"/>
      <c r="M56" s="134"/>
      <c r="N56" s="135"/>
      <c r="O56" s="134"/>
      <c r="P56" s="74">
        <f t="shared" si="3"/>
        <v>1</v>
      </c>
      <c r="Q56" s="115">
        <v>55</v>
      </c>
      <c r="R56" s="80"/>
      <c r="S56" s="95"/>
      <c r="T56" s="95"/>
      <c r="U56" s="73"/>
    </row>
    <row r="57" spans="1:30" x14ac:dyDescent="0.2">
      <c r="A57" s="37" t="s">
        <v>228</v>
      </c>
      <c r="B57" s="37" t="s">
        <v>227</v>
      </c>
      <c r="C57" s="31" t="s">
        <v>12</v>
      </c>
      <c r="D57" s="45" t="s">
        <v>226</v>
      </c>
      <c r="H57" s="73">
        <v>1</v>
      </c>
      <c r="K57" s="135"/>
      <c r="L57" s="134"/>
      <c r="M57" s="134"/>
      <c r="N57" s="135"/>
      <c r="O57" s="135"/>
      <c r="P57" s="74">
        <f t="shared" si="3"/>
        <v>1</v>
      </c>
      <c r="Q57" s="115">
        <v>56</v>
      </c>
      <c r="R57" s="80"/>
      <c r="S57" s="95"/>
      <c r="T57" s="95"/>
      <c r="U57" s="73"/>
      <c r="V57" s="100"/>
      <c r="W57" s="100"/>
      <c r="X57" s="101"/>
      <c r="Y57" s="101"/>
      <c r="AA57" s="101"/>
      <c r="AB57" s="98"/>
      <c r="AC57" s="98"/>
    </row>
    <row r="58" spans="1:30" x14ac:dyDescent="0.2">
      <c r="A58" s="37" t="s">
        <v>17</v>
      </c>
      <c r="B58" s="37" t="s">
        <v>18</v>
      </c>
      <c r="C58" s="31" t="s">
        <v>12</v>
      </c>
      <c r="D58" s="45" t="s">
        <v>240</v>
      </c>
      <c r="H58" s="73">
        <v>1</v>
      </c>
      <c r="I58" s="125"/>
      <c r="K58" s="134"/>
      <c r="L58" s="135"/>
      <c r="M58" s="135"/>
      <c r="N58" s="134"/>
      <c r="O58" s="134"/>
      <c r="P58" s="74">
        <f t="shared" si="3"/>
        <v>1</v>
      </c>
      <c r="Q58" s="115">
        <v>57</v>
      </c>
      <c r="R58" s="80"/>
      <c r="S58" s="95"/>
      <c r="T58" s="95"/>
      <c r="U58" s="73"/>
      <c r="V58" s="100"/>
      <c r="W58" s="100"/>
      <c r="X58" s="101"/>
      <c r="Y58" s="101"/>
      <c r="Z58" s="101"/>
      <c r="AA58" s="101"/>
      <c r="AB58" s="98"/>
      <c r="AC58" s="98"/>
      <c r="AD58" s="98"/>
    </row>
    <row r="59" spans="1:30" x14ac:dyDescent="0.2">
      <c r="A59" s="37" t="s">
        <v>256</v>
      </c>
      <c r="B59" s="37" t="s">
        <v>180</v>
      </c>
      <c r="C59" s="31" t="s">
        <v>12</v>
      </c>
      <c r="D59" s="45" t="s">
        <v>255</v>
      </c>
      <c r="F59" s="126"/>
      <c r="H59" s="73">
        <v>1</v>
      </c>
      <c r="K59" s="134"/>
      <c r="L59" s="134"/>
      <c r="M59" s="134"/>
      <c r="N59" s="134"/>
      <c r="O59" s="134"/>
      <c r="P59" s="74">
        <f t="shared" si="3"/>
        <v>1</v>
      </c>
      <c r="Q59" s="115">
        <v>58</v>
      </c>
      <c r="R59" s="80"/>
      <c r="S59" s="95"/>
      <c r="T59" s="95"/>
      <c r="U59" s="73"/>
      <c r="V59" s="100"/>
      <c r="W59" s="100"/>
      <c r="X59" s="101"/>
      <c r="Y59" s="101"/>
      <c r="Z59" s="101"/>
      <c r="AA59" s="101"/>
      <c r="AB59" s="98"/>
      <c r="AC59" s="98"/>
      <c r="AD59" s="98"/>
    </row>
    <row r="60" spans="1:30" x14ac:dyDescent="0.2">
      <c r="A60" s="37" t="s">
        <v>56</v>
      </c>
      <c r="B60" s="37" t="s">
        <v>57</v>
      </c>
      <c r="C60" s="31" t="s">
        <v>12</v>
      </c>
      <c r="D60" s="45" t="s">
        <v>257</v>
      </c>
      <c r="H60" s="73">
        <v>1</v>
      </c>
      <c r="K60" s="135"/>
      <c r="L60" s="135"/>
      <c r="M60" s="134"/>
      <c r="N60" s="134"/>
      <c r="O60" s="134"/>
      <c r="P60" s="74">
        <f t="shared" si="3"/>
        <v>1</v>
      </c>
      <c r="Q60" s="115">
        <v>59</v>
      </c>
      <c r="R60" s="80"/>
      <c r="S60" s="95"/>
      <c r="T60" s="95"/>
      <c r="U60" s="73"/>
      <c r="V60" s="100"/>
      <c r="W60" s="100"/>
      <c r="X60" s="101"/>
      <c r="Y60" s="101"/>
      <c r="Z60" s="101"/>
      <c r="AA60" s="101"/>
      <c r="AB60" s="98"/>
      <c r="AC60" s="98"/>
      <c r="AD60" s="98"/>
    </row>
    <row r="61" spans="1:30" x14ac:dyDescent="0.2">
      <c r="A61" s="37" t="s">
        <v>209</v>
      </c>
      <c r="B61" s="37" t="s">
        <v>173</v>
      </c>
      <c r="C61" s="31" t="s">
        <v>12</v>
      </c>
      <c r="D61" s="45" t="s">
        <v>208</v>
      </c>
      <c r="H61" s="73">
        <v>1</v>
      </c>
      <c r="K61" s="134"/>
      <c r="L61" s="134"/>
      <c r="M61" s="134"/>
      <c r="N61" s="134"/>
      <c r="O61" s="134"/>
      <c r="P61" s="74">
        <f t="shared" si="3"/>
        <v>1</v>
      </c>
      <c r="Q61" s="115">
        <v>60</v>
      </c>
      <c r="R61" s="80"/>
      <c r="S61" s="95"/>
      <c r="T61" s="95"/>
      <c r="U61" s="73"/>
      <c r="V61" s="100"/>
      <c r="W61" s="100"/>
      <c r="X61" s="101"/>
      <c r="Y61" s="101"/>
      <c r="Z61" s="101"/>
      <c r="AA61" s="101"/>
      <c r="AB61" s="98"/>
      <c r="AC61" s="98"/>
      <c r="AD61" s="98"/>
    </row>
    <row r="62" spans="1:30" x14ac:dyDescent="0.2">
      <c r="A62" s="37" t="s">
        <v>207</v>
      </c>
      <c r="B62" s="37" t="s">
        <v>54</v>
      </c>
      <c r="C62" s="31" t="s">
        <v>12</v>
      </c>
      <c r="D62" s="45" t="s">
        <v>206</v>
      </c>
      <c r="E62" s="38"/>
      <c r="F62" s="126"/>
      <c r="H62" s="73">
        <v>1</v>
      </c>
      <c r="K62" s="135"/>
      <c r="L62" s="135"/>
      <c r="M62" s="135"/>
      <c r="N62" s="134"/>
      <c r="O62" s="134"/>
      <c r="P62" s="74">
        <f t="shared" si="3"/>
        <v>1</v>
      </c>
      <c r="Q62" s="115">
        <v>61</v>
      </c>
      <c r="R62" s="80"/>
      <c r="S62" s="95"/>
      <c r="T62" s="95"/>
      <c r="U62" s="73"/>
      <c r="V62" s="100"/>
      <c r="W62" s="100"/>
      <c r="X62" s="101"/>
      <c r="Y62" s="101"/>
      <c r="Z62" s="101"/>
      <c r="AA62" s="101"/>
      <c r="AB62" s="98"/>
      <c r="AC62" s="98"/>
      <c r="AD62" s="98"/>
    </row>
    <row r="63" spans="1:30" x14ac:dyDescent="0.2">
      <c r="A63" s="37" t="s">
        <v>23</v>
      </c>
      <c r="B63" s="37" t="s">
        <v>147</v>
      </c>
      <c r="C63" s="31" t="s">
        <v>12</v>
      </c>
      <c r="D63" s="45" t="s">
        <v>205</v>
      </c>
      <c r="H63" s="73">
        <v>1</v>
      </c>
      <c r="K63" s="135"/>
      <c r="L63" s="135"/>
      <c r="M63" s="134"/>
      <c r="N63" s="134"/>
      <c r="O63" s="134"/>
      <c r="P63" s="74">
        <f t="shared" si="3"/>
        <v>1</v>
      </c>
      <c r="Q63" s="115">
        <v>62</v>
      </c>
      <c r="R63" s="80"/>
      <c r="S63" s="95"/>
      <c r="T63" s="95"/>
      <c r="U63" s="73"/>
      <c r="V63" s="100"/>
      <c r="W63" s="100"/>
      <c r="X63" s="101"/>
      <c r="Y63" s="101"/>
      <c r="Z63" s="101"/>
      <c r="AA63" s="101"/>
      <c r="AB63" s="98"/>
      <c r="AC63" s="98"/>
      <c r="AD63" s="98"/>
    </row>
    <row r="64" spans="1:30" x14ac:dyDescent="0.2">
      <c r="A64" s="37" t="s">
        <v>145</v>
      </c>
      <c r="B64" s="37" t="s">
        <v>144</v>
      </c>
      <c r="C64" s="31" t="s">
        <v>13</v>
      </c>
      <c r="D64" s="45" t="s">
        <v>233</v>
      </c>
      <c r="E64" s="38"/>
      <c r="H64" s="73">
        <v>1</v>
      </c>
      <c r="I64" s="126"/>
      <c r="K64" s="134"/>
      <c r="L64" s="134"/>
      <c r="M64" s="135"/>
      <c r="N64" s="135"/>
      <c r="O64" s="135"/>
      <c r="P64" s="74">
        <f t="shared" si="3"/>
        <v>1</v>
      </c>
      <c r="Q64" s="115">
        <v>63</v>
      </c>
      <c r="R64" s="80"/>
      <c r="S64" s="95"/>
      <c r="T64" s="95"/>
      <c r="U64" s="73"/>
      <c r="V64" s="100"/>
      <c r="W64" s="100"/>
      <c r="X64" s="101"/>
      <c r="Y64" s="101"/>
      <c r="Z64" s="101"/>
      <c r="AA64" s="101"/>
      <c r="AB64" s="98"/>
      <c r="AC64" s="98"/>
      <c r="AD64" s="98"/>
    </row>
    <row r="65" spans="1:30" x14ac:dyDescent="0.2">
      <c r="A65" s="37" t="s">
        <v>239</v>
      </c>
      <c r="B65" s="37" t="s">
        <v>238</v>
      </c>
      <c r="C65" s="31" t="s">
        <v>13</v>
      </c>
      <c r="D65" s="45" t="s">
        <v>237</v>
      </c>
      <c r="E65" s="38"/>
      <c r="G65" s="126"/>
      <c r="H65" s="73">
        <v>1</v>
      </c>
      <c r="I65" s="126"/>
      <c r="J65" s="126"/>
      <c r="K65" s="135"/>
      <c r="L65" s="135"/>
      <c r="M65" s="134"/>
      <c r="N65" s="134"/>
      <c r="O65" s="134"/>
      <c r="P65" s="74">
        <f t="shared" si="3"/>
        <v>1</v>
      </c>
      <c r="Q65" s="115">
        <v>64</v>
      </c>
      <c r="R65" s="80"/>
      <c r="S65" s="95"/>
      <c r="T65" s="95"/>
      <c r="U65" s="73"/>
      <c r="V65" s="100"/>
      <c r="W65" s="100"/>
      <c r="X65" s="101"/>
      <c r="Y65" s="101"/>
      <c r="Z65" s="101"/>
      <c r="AA65" s="101"/>
      <c r="AB65" s="98"/>
      <c r="AC65" s="98"/>
      <c r="AD65" s="98"/>
    </row>
    <row r="66" spans="1:30" x14ac:dyDescent="0.2">
      <c r="A66" s="37" t="s">
        <v>167</v>
      </c>
      <c r="B66" s="37" t="s">
        <v>168</v>
      </c>
      <c r="C66" s="31" t="s">
        <v>20</v>
      </c>
      <c r="D66" s="45" t="s">
        <v>254</v>
      </c>
      <c r="F66" s="125"/>
      <c r="G66" s="126"/>
      <c r="H66" s="73">
        <v>1</v>
      </c>
      <c r="K66" s="135"/>
      <c r="L66" s="135"/>
      <c r="M66" s="135"/>
      <c r="N66" s="134"/>
      <c r="O66" s="134"/>
      <c r="P66" s="74">
        <f t="shared" si="3"/>
        <v>1</v>
      </c>
      <c r="Q66" s="115">
        <v>65</v>
      </c>
      <c r="R66" s="80"/>
      <c r="S66" s="95"/>
      <c r="T66" s="95"/>
      <c r="U66" s="73"/>
      <c r="V66" s="100"/>
      <c r="W66" s="100"/>
      <c r="X66" s="101"/>
      <c r="Y66" s="101"/>
      <c r="Z66" s="101"/>
      <c r="AA66" s="101"/>
      <c r="AB66" s="98"/>
      <c r="AC66" s="98"/>
      <c r="AD66" s="98"/>
    </row>
    <row r="67" spans="1:30" x14ac:dyDescent="0.2">
      <c r="A67" s="37" t="s">
        <v>249</v>
      </c>
      <c r="B67" s="37" t="s">
        <v>248</v>
      </c>
      <c r="C67" s="31" t="s">
        <v>14</v>
      </c>
      <c r="D67" s="45" t="s">
        <v>247</v>
      </c>
      <c r="H67" s="73">
        <v>1</v>
      </c>
      <c r="K67" s="135"/>
      <c r="L67" s="135"/>
      <c r="M67" s="134"/>
      <c r="N67" s="135"/>
      <c r="O67" s="135"/>
      <c r="P67" s="74">
        <f t="shared" si="3"/>
        <v>1</v>
      </c>
      <c r="Q67" s="115">
        <v>66</v>
      </c>
      <c r="R67" s="80"/>
      <c r="S67" s="95"/>
      <c r="T67" s="95"/>
      <c r="U67" s="73"/>
      <c r="V67" s="100"/>
      <c r="W67" s="100"/>
      <c r="X67" s="101"/>
      <c r="Y67" s="101"/>
      <c r="Z67" s="101"/>
      <c r="AA67" s="101"/>
      <c r="AB67" s="98"/>
      <c r="AC67" s="98"/>
      <c r="AD67" s="98"/>
    </row>
    <row r="68" spans="1:30" x14ac:dyDescent="0.2">
      <c r="A68" s="37"/>
      <c r="B68" s="37"/>
      <c r="C68" s="31"/>
      <c r="D68" s="45"/>
      <c r="E68" s="38"/>
      <c r="G68" s="125"/>
      <c r="I68" s="125"/>
      <c r="K68" s="135"/>
      <c r="L68" s="135"/>
      <c r="M68" s="135"/>
      <c r="N68" s="134"/>
      <c r="O68" s="134"/>
      <c r="P68" s="74">
        <f t="shared" ref="P68:P83" si="7">SUM(E68:N68)</f>
        <v>0</v>
      </c>
      <c r="Q68" s="115">
        <v>67</v>
      </c>
      <c r="R68" s="80"/>
      <c r="S68" s="95"/>
      <c r="T68" s="95"/>
      <c r="U68" s="73"/>
      <c r="V68" s="100"/>
      <c r="W68" s="100"/>
      <c r="X68" s="101"/>
      <c r="Y68" s="101"/>
      <c r="Z68" s="101"/>
      <c r="AA68" s="101"/>
      <c r="AB68" s="98"/>
      <c r="AC68" s="98"/>
      <c r="AD68" s="98"/>
    </row>
    <row r="69" spans="1:30" x14ac:dyDescent="0.2">
      <c r="A69" s="37"/>
      <c r="B69" s="37"/>
      <c r="C69" s="31"/>
      <c r="D69" s="45"/>
      <c r="K69" s="135"/>
      <c r="L69" s="135"/>
      <c r="M69" s="134"/>
      <c r="N69" s="134"/>
      <c r="O69" s="134"/>
      <c r="P69" s="74">
        <f t="shared" si="7"/>
        <v>0</v>
      </c>
      <c r="Q69" s="115">
        <v>68</v>
      </c>
      <c r="R69" s="80"/>
      <c r="S69" s="95"/>
      <c r="T69" s="95"/>
      <c r="U69" s="73"/>
      <c r="V69" s="100"/>
      <c r="W69" s="100"/>
      <c r="X69" s="101"/>
      <c r="Y69" s="101"/>
      <c r="Z69" s="101"/>
      <c r="AA69" s="101"/>
      <c r="AB69" s="98"/>
      <c r="AC69" s="98"/>
      <c r="AD69" s="98"/>
    </row>
    <row r="70" spans="1:30" x14ac:dyDescent="0.2">
      <c r="A70" s="37"/>
      <c r="B70" s="37"/>
      <c r="C70" s="31"/>
      <c r="D70" s="45"/>
      <c r="E70" s="38"/>
      <c r="F70" s="126"/>
      <c r="G70" s="126"/>
      <c r="I70" s="126"/>
      <c r="K70" s="135"/>
      <c r="L70" s="135"/>
      <c r="M70" s="134"/>
      <c r="N70" s="134"/>
      <c r="O70" s="134"/>
      <c r="P70" s="74">
        <f t="shared" si="7"/>
        <v>0</v>
      </c>
      <c r="Q70" s="115">
        <v>69</v>
      </c>
      <c r="R70" s="80"/>
      <c r="S70" s="95"/>
      <c r="T70" s="95"/>
      <c r="U70" s="73"/>
      <c r="V70" s="100"/>
      <c r="W70" s="100"/>
      <c r="X70" s="101"/>
      <c r="Y70" s="101"/>
      <c r="Z70" s="101"/>
      <c r="AA70" s="101"/>
      <c r="AB70" s="98"/>
      <c r="AC70" s="98"/>
      <c r="AD70" s="98"/>
    </row>
    <row r="71" spans="1:30" x14ac:dyDescent="0.2">
      <c r="A71" s="37"/>
      <c r="B71" s="37"/>
      <c r="C71" s="31"/>
      <c r="D71" s="45"/>
      <c r="K71" s="135"/>
      <c r="L71" s="134"/>
      <c r="M71" s="135"/>
      <c r="N71" s="134"/>
      <c r="O71" s="134"/>
      <c r="P71" s="74">
        <f t="shared" si="7"/>
        <v>0</v>
      </c>
      <c r="Q71" s="115">
        <v>70</v>
      </c>
      <c r="R71" s="80"/>
      <c r="S71" s="95"/>
      <c r="T71" s="95"/>
      <c r="U71" s="73"/>
      <c r="V71" s="100"/>
      <c r="W71" s="100"/>
      <c r="X71" s="101"/>
      <c r="Y71" s="101"/>
      <c r="Z71" s="101"/>
      <c r="AA71" s="101"/>
      <c r="AB71" s="98"/>
      <c r="AC71" s="98"/>
      <c r="AD71" s="98"/>
    </row>
    <row r="72" spans="1:30" x14ac:dyDescent="0.2">
      <c r="A72" s="37"/>
      <c r="B72" s="37"/>
      <c r="C72" s="31"/>
      <c r="D72" s="45"/>
      <c r="K72" s="135"/>
      <c r="L72" s="134"/>
      <c r="M72" s="134"/>
      <c r="N72" s="134"/>
      <c r="O72" s="134"/>
      <c r="P72" s="74">
        <f t="shared" si="7"/>
        <v>0</v>
      </c>
      <c r="Q72" s="115">
        <v>71</v>
      </c>
      <c r="R72" s="80"/>
      <c r="S72" s="95"/>
      <c r="T72" s="95"/>
      <c r="U72" s="73"/>
      <c r="V72" s="100"/>
      <c r="W72" s="100"/>
      <c r="X72" s="101"/>
      <c r="Y72" s="101"/>
      <c r="Z72" s="101"/>
      <c r="AA72" s="101"/>
      <c r="AB72" s="98"/>
      <c r="AC72" s="98"/>
      <c r="AD72" s="98"/>
    </row>
    <row r="73" spans="1:30" x14ac:dyDescent="0.2">
      <c r="A73" s="37"/>
      <c r="B73" s="37"/>
      <c r="C73" s="31"/>
      <c r="D73" s="45"/>
      <c r="I73" s="126"/>
      <c r="K73" s="134"/>
      <c r="L73" s="135"/>
      <c r="M73" s="134"/>
      <c r="N73" s="135"/>
      <c r="O73" s="135"/>
      <c r="P73" s="74">
        <f t="shared" si="7"/>
        <v>0</v>
      </c>
      <c r="Q73" s="115">
        <v>72</v>
      </c>
      <c r="R73" s="80"/>
      <c r="S73" s="95"/>
      <c r="T73" s="95"/>
      <c r="U73" s="73"/>
      <c r="V73" s="100"/>
      <c r="W73" s="100"/>
      <c r="X73" s="101"/>
      <c r="Y73" s="101"/>
      <c r="Z73" s="101"/>
      <c r="AA73" s="101"/>
      <c r="AB73" s="98"/>
      <c r="AC73" s="98"/>
      <c r="AD73" s="98"/>
    </row>
    <row r="74" spans="1:30" x14ac:dyDescent="0.2">
      <c r="A74" s="37"/>
      <c r="B74" s="37"/>
      <c r="C74" s="31"/>
      <c r="D74" s="45"/>
      <c r="K74" s="134"/>
      <c r="L74" s="135"/>
      <c r="M74" s="134"/>
      <c r="N74" s="134"/>
      <c r="O74" s="134"/>
      <c r="P74" s="74">
        <f t="shared" si="7"/>
        <v>0</v>
      </c>
      <c r="Q74" s="115">
        <v>73</v>
      </c>
      <c r="R74" s="80"/>
      <c r="S74" s="95"/>
      <c r="T74" s="95"/>
      <c r="U74" s="73"/>
      <c r="V74" s="100"/>
      <c r="W74" s="100"/>
      <c r="X74" s="101"/>
      <c r="Y74" s="101"/>
      <c r="Z74" s="101"/>
      <c r="AA74" s="101"/>
      <c r="AB74" s="98"/>
      <c r="AC74" s="98"/>
      <c r="AD74" s="98"/>
    </row>
    <row r="75" spans="1:30" x14ac:dyDescent="0.2">
      <c r="A75" s="37"/>
      <c r="B75" s="37"/>
      <c r="C75" s="31"/>
      <c r="D75" s="45"/>
      <c r="E75" s="38"/>
      <c r="F75" s="126"/>
      <c r="K75" s="135"/>
      <c r="L75" s="135"/>
      <c r="M75" s="135"/>
      <c r="N75" s="135"/>
      <c r="O75" s="135"/>
      <c r="P75" s="74">
        <f t="shared" si="7"/>
        <v>0</v>
      </c>
      <c r="Q75" s="115">
        <v>74</v>
      </c>
      <c r="R75" s="80"/>
      <c r="S75" s="95"/>
      <c r="T75" s="95"/>
      <c r="U75" s="73"/>
      <c r="V75" s="100"/>
      <c r="W75" s="100"/>
      <c r="X75" s="101"/>
      <c r="Y75" s="101"/>
      <c r="Z75" s="101"/>
      <c r="AA75" s="101"/>
      <c r="AB75" s="98"/>
      <c r="AC75" s="98"/>
      <c r="AD75" s="98"/>
    </row>
    <row r="76" spans="1:30" x14ac:dyDescent="0.2">
      <c r="A76" s="37"/>
      <c r="B76" s="37"/>
      <c r="C76" s="31"/>
      <c r="D76" s="45"/>
      <c r="J76" s="126"/>
      <c r="K76" s="135"/>
      <c r="L76" s="134"/>
      <c r="M76" s="134"/>
      <c r="N76" s="134"/>
      <c r="O76" s="134"/>
      <c r="P76" s="74">
        <f t="shared" si="7"/>
        <v>0</v>
      </c>
      <c r="Q76" s="115">
        <v>75</v>
      </c>
      <c r="R76" s="80"/>
      <c r="S76" s="95"/>
      <c r="T76" s="95"/>
      <c r="U76" s="73"/>
      <c r="V76" s="100"/>
      <c r="W76" s="100"/>
      <c r="X76" s="101"/>
      <c r="Y76" s="101"/>
      <c r="Z76" s="101"/>
      <c r="AA76" s="101"/>
      <c r="AB76" s="98"/>
      <c r="AC76" s="98"/>
      <c r="AD76" s="98"/>
    </row>
    <row r="77" spans="1:30" x14ac:dyDescent="0.2">
      <c r="A77" s="37"/>
      <c r="B77" s="37"/>
      <c r="C77" s="31"/>
      <c r="D77" s="45"/>
      <c r="K77" s="135"/>
      <c r="L77" s="135"/>
      <c r="M77" s="134"/>
      <c r="N77" s="135"/>
      <c r="O77" s="135"/>
      <c r="P77" s="74">
        <f t="shared" si="7"/>
        <v>0</v>
      </c>
      <c r="Q77" s="115">
        <v>76</v>
      </c>
      <c r="R77" s="80"/>
      <c r="S77" s="95"/>
      <c r="T77" s="95"/>
      <c r="U77" s="73"/>
      <c r="V77" s="100"/>
      <c r="W77" s="100"/>
      <c r="X77" s="101"/>
      <c r="Y77" s="101"/>
      <c r="Z77" s="101"/>
      <c r="AA77" s="101"/>
      <c r="AB77" s="98"/>
      <c r="AC77" s="98"/>
      <c r="AD77" s="98"/>
    </row>
    <row r="78" spans="1:30" x14ac:dyDescent="0.2">
      <c r="A78" s="37"/>
      <c r="B78" s="37"/>
      <c r="C78" s="31"/>
      <c r="D78" s="45"/>
      <c r="E78" s="38"/>
      <c r="G78" s="126"/>
      <c r="I78" s="126"/>
      <c r="J78" s="127"/>
      <c r="K78" s="135"/>
      <c r="L78" s="134"/>
      <c r="M78" s="134"/>
      <c r="N78" s="134"/>
      <c r="O78" s="134"/>
      <c r="P78" s="74">
        <f t="shared" si="7"/>
        <v>0</v>
      </c>
      <c r="Q78" s="115">
        <v>77</v>
      </c>
      <c r="R78" s="80"/>
      <c r="S78" s="95"/>
      <c r="T78" s="95"/>
      <c r="U78" s="73"/>
      <c r="V78" s="100"/>
      <c r="W78" s="100"/>
      <c r="X78" s="101"/>
      <c r="Y78" s="101"/>
      <c r="Z78" s="101"/>
      <c r="AA78" s="101"/>
      <c r="AB78" s="98"/>
      <c r="AC78" s="98"/>
      <c r="AD78" s="98"/>
    </row>
    <row r="79" spans="1:30" x14ac:dyDescent="0.2">
      <c r="A79" s="37"/>
      <c r="B79" s="37"/>
      <c r="C79" s="31"/>
      <c r="D79" s="45"/>
      <c r="F79" s="126"/>
      <c r="K79" s="135"/>
      <c r="L79" s="135"/>
      <c r="M79" s="135"/>
      <c r="N79" s="134"/>
      <c r="O79" s="134"/>
      <c r="P79" s="74">
        <f t="shared" si="7"/>
        <v>0</v>
      </c>
      <c r="Q79" s="115">
        <v>78</v>
      </c>
      <c r="R79" s="80"/>
      <c r="S79" s="95"/>
      <c r="T79" s="95"/>
      <c r="U79" s="73"/>
      <c r="V79" s="100"/>
      <c r="W79" s="100"/>
      <c r="X79" s="101"/>
      <c r="Y79" s="101"/>
      <c r="Z79" s="101"/>
      <c r="AA79" s="101"/>
      <c r="AB79" s="98"/>
      <c r="AC79" s="98"/>
      <c r="AD79" s="98"/>
    </row>
    <row r="80" spans="1:30" x14ac:dyDescent="0.2">
      <c r="A80" s="37"/>
      <c r="B80" s="37"/>
      <c r="C80" s="31"/>
      <c r="D80" s="45"/>
      <c r="E80" s="38"/>
      <c r="G80" s="125"/>
      <c r="I80" s="125"/>
      <c r="K80" s="135"/>
      <c r="L80" s="135"/>
      <c r="M80" s="135"/>
      <c r="N80" s="134"/>
      <c r="O80" s="134"/>
      <c r="P80" s="74">
        <f t="shared" si="7"/>
        <v>0</v>
      </c>
      <c r="Q80" s="115">
        <v>79</v>
      </c>
      <c r="R80" s="80"/>
      <c r="S80" s="95"/>
      <c r="T80" s="95"/>
      <c r="U80" s="73"/>
      <c r="V80" s="100"/>
      <c r="W80" s="100"/>
      <c r="X80" s="101"/>
      <c r="Y80" s="101"/>
      <c r="Z80" s="101"/>
      <c r="AA80" s="101"/>
      <c r="AB80" s="98"/>
      <c r="AC80" s="98"/>
      <c r="AD80" s="98"/>
    </row>
    <row r="81" spans="1:30" x14ac:dyDescent="0.2">
      <c r="A81" s="37"/>
      <c r="B81" s="37"/>
      <c r="C81" s="31"/>
      <c r="D81" s="45"/>
      <c r="K81" s="135"/>
      <c r="L81" s="134"/>
      <c r="M81" s="134"/>
      <c r="N81" s="134"/>
      <c r="O81" s="134"/>
      <c r="P81" s="74">
        <f t="shared" si="7"/>
        <v>0</v>
      </c>
      <c r="Q81" s="115">
        <v>80</v>
      </c>
      <c r="R81" s="80"/>
      <c r="S81" s="95"/>
      <c r="T81" s="95"/>
      <c r="U81" s="73"/>
      <c r="V81" s="100"/>
      <c r="W81" s="100"/>
      <c r="X81" s="101"/>
      <c r="Y81" s="101"/>
      <c r="Z81" s="101"/>
      <c r="AA81" s="101"/>
      <c r="AB81" s="98"/>
      <c r="AC81" s="98"/>
      <c r="AD81" s="98"/>
    </row>
    <row r="82" spans="1:30" x14ac:dyDescent="0.2">
      <c r="A82" s="37"/>
      <c r="B82" s="37"/>
      <c r="C82" s="31"/>
      <c r="D82" s="45"/>
      <c r="E82" s="38"/>
      <c r="F82" s="126"/>
      <c r="K82" s="135"/>
      <c r="L82" s="135"/>
      <c r="M82" s="134"/>
      <c r="N82" s="135"/>
      <c r="O82" s="135"/>
      <c r="P82" s="74">
        <f t="shared" si="7"/>
        <v>0</v>
      </c>
      <c r="Q82" s="115">
        <v>81</v>
      </c>
      <c r="R82" s="80"/>
      <c r="S82" s="95"/>
      <c r="T82" s="95"/>
      <c r="U82" s="73"/>
      <c r="V82" s="100"/>
      <c r="W82" s="100"/>
      <c r="X82" s="101"/>
      <c r="Y82" s="101"/>
      <c r="Z82" s="101"/>
      <c r="AA82" s="101"/>
      <c r="AB82" s="98"/>
      <c r="AC82" s="98"/>
      <c r="AD82" s="98"/>
    </row>
    <row r="83" spans="1:30" x14ac:dyDescent="0.2">
      <c r="A83" s="37"/>
      <c r="B83" s="37"/>
      <c r="C83" s="31"/>
      <c r="D83" s="45"/>
      <c r="H83" s="125"/>
      <c r="K83" s="135"/>
      <c r="L83" s="135"/>
      <c r="M83" s="134"/>
      <c r="N83" s="134"/>
      <c r="O83" s="134"/>
      <c r="P83" s="74">
        <f t="shared" si="7"/>
        <v>0</v>
      </c>
      <c r="Q83" s="115">
        <v>82</v>
      </c>
      <c r="R83" s="80"/>
      <c r="S83" s="95"/>
      <c r="T83" s="95"/>
      <c r="U83" s="73"/>
      <c r="V83" s="100"/>
      <c r="W83" s="100"/>
      <c r="X83" s="101"/>
      <c r="Y83" s="101"/>
      <c r="Z83" s="101"/>
      <c r="AA83" s="101"/>
      <c r="AB83" s="98"/>
      <c r="AC83" s="98"/>
      <c r="AD83" s="98"/>
    </row>
    <row r="84" spans="1:30" x14ac:dyDescent="0.2">
      <c r="R84" s="80"/>
      <c r="S84" s="95"/>
      <c r="T84" s="95"/>
      <c r="U84" s="73"/>
    </row>
    <row r="85" spans="1:30" x14ac:dyDescent="0.2">
      <c r="R85" s="80"/>
      <c r="S85" s="95"/>
      <c r="T85" s="95"/>
    </row>
    <row r="86" spans="1:30" x14ac:dyDescent="0.2">
      <c r="R86" s="80"/>
      <c r="S86" s="95"/>
      <c r="T86" s="95"/>
    </row>
    <row r="87" spans="1:30" x14ac:dyDescent="0.2">
      <c r="R87" s="80"/>
      <c r="S87" s="95"/>
      <c r="T87" s="95"/>
    </row>
    <row r="88" spans="1:30" x14ac:dyDescent="0.2">
      <c r="R88" s="80"/>
      <c r="S88" s="95"/>
      <c r="T88" s="95"/>
    </row>
    <row r="89" spans="1:30" x14ac:dyDescent="0.2">
      <c r="R89" s="80"/>
      <c r="S89" s="95"/>
      <c r="T89" s="95"/>
    </row>
    <row r="90" spans="1:30" x14ac:dyDescent="0.2">
      <c r="R90" s="80"/>
      <c r="S90" s="95"/>
      <c r="T90" s="95"/>
    </row>
    <row r="91" spans="1:30" x14ac:dyDescent="0.2">
      <c r="R91" s="80"/>
      <c r="S91" s="95"/>
      <c r="T91" s="95"/>
    </row>
    <row r="92" spans="1:30" x14ac:dyDescent="0.2">
      <c r="B92" s="95"/>
      <c r="D92" s="73"/>
      <c r="R92" s="80"/>
      <c r="S92" s="95"/>
      <c r="T92" s="95"/>
    </row>
    <row r="93" spans="1:30" x14ac:dyDescent="0.2">
      <c r="B93" s="95"/>
      <c r="D93" s="73"/>
      <c r="R93" s="80"/>
      <c r="S93" s="95"/>
      <c r="T93" s="95"/>
    </row>
    <row r="94" spans="1:30" x14ac:dyDescent="0.2">
      <c r="B94" s="95"/>
      <c r="D94" s="73"/>
      <c r="R94" s="80"/>
      <c r="S94" s="95"/>
      <c r="T94" s="95"/>
    </row>
    <row r="95" spans="1:30" x14ac:dyDescent="0.2">
      <c r="B95" s="95"/>
      <c r="D95" s="73"/>
      <c r="R95" s="80"/>
      <c r="S95" s="95"/>
      <c r="T95" s="95"/>
    </row>
    <row r="96" spans="1:30" x14ac:dyDescent="0.2">
      <c r="B96" s="95"/>
      <c r="D96" s="73"/>
      <c r="R96" s="80"/>
      <c r="S96" s="95"/>
      <c r="T96" s="95"/>
    </row>
    <row r="97" spans="2:20" x14ac:dyDescent="0.2">
      <c r="B97" s="95"/>
      <c r="D97" s="73"/>
      <c r="R97" s="80"/>
      <c r="S97" s="95"/>
      <c r="T97" s="95"/>
    </row>
    <row r="98" spans="2:20" x14ac:dyDescent="0.2">
      <c r="B98" s="95"/>
      <c r="D98" s="73"/>
      <c r="R98" s="80"/>
      <c r="S98" s="95"/>
      <c r="T98" s="95"/>
    </row>
    <row r="99" spans="2:20" x14ac:dyDescent="0.2">
      <c r="R99" s="80"/>
      <c r="S99" s="95"/>
      <c r="T99" s="95"/>
    </row>
    <row r="100" spans="2:20" x14ac:dyDescent="0.2">
      <c r="R100" s="80"/>
      <c r="S100" s="95"/>
      <c r="T100" s="95"/>
    </row>
    <row r="101" spans="2:20" x14ac:dyDescent="0.2">
      <c r="R101" s="80"/>
      <c r="S101" s="95"/>
      <c r="T101" s="95"/>
    </row>
    <row r="102" spans="2:20" x14ac:dyDescent="0.2">
      <c r="R102" s="80"/>
      <c r="S102" s="95"/>
      <c r="T102" s="95"/>
    </row>
    <row r="103" spans="2:20" x14ac:dyDescent="0.2">
      <c r="R103" s="80"/>
      <c r="S103" s="95"/>
      <c r="T103" s="95"/>
    </row>
    <row r="104" spans="2:20" x14ac:dyDescent="0.2">
      <c r="R104" s="80"/>
      <c r="S104" s="95"/>
      <c r="T104" s="95"/>
    </row>
    <row r="105" spans="2:20" x14ac:dyDescent="0.2">
      <c r="R105" s="80"/>
      <c r="S105" s="95"/>
      <c r="T105" s="95"/>
    </row>
    <row r="106" spans="2:20" x14ac:dyDescent="0.2">
      <c r="R106" s="80"/>
      <c r="S106" s="95"/>
      <c r="T106" s="95"/>
    </row>
    <row r="107" spans="2:20" x14ac:dyDescent="0.2">
      <c r="R107" s="80"/>
      <c r="S107" s="95"/>
      <c r="T107" s="95"/>
    </row>
    <row r="108" spans="2:20" x14ac:dyDescent="0.2">
      <c r="R108" s="80"/>
      <c r="S108" s="95"/>
      <c r="T108" s="95"/>
    </row>
    <row r="109" spans="2:20" x14ac:dyDescent="0.2">
      <c r="R109" s="80"/>
      <c r="S109" s="95"/>
      <c r="T109" s="95"/>
    </row>
    <row r="110" spans="2:20" x14ac:dyDescent="0.2">
      <c r="R110" s="80"/>
      <c r="S110" s="95"/>
      <c r="T110" s="95"/>
    </row>
    <row r="111" spans="2:20" x14ac:dyDescent="0.2">
      <c r="R111" s="80"/>
      <c r="S111" s="95"/>
      <c r="T111" s="95"/>
    </row>
    <row r="112" spans="2:20" x14ac:dyDescent="0.2">
      <c r="R112" s="80"/>
      <c r="S112" s="95"/>
      <c r="T112" s="95"/>
    </row>
    <row r="113" spans="18:20" x14ac:dyDescent="0.2">
      <c r="R113" s="80"/>
      <c r="S113" s="95"/>
      <c r="T113" s="95"/>
    </row>
    <row r="114" spans="18:20" x14ac:dyDescent="0.2">
      <c r="R114" s="80"/>
      <c r="S114" s="95"/>
      <c r="T114" s="95"/>
    </row>
    <row r="115" spans="18:20" x14ac:dyDescent="0.2">
      <c r="R115" s="80"/>
      <c r="S115" s="95"/>
      <c r="T115" s="95"/>
    </row>
  </sheetData>
  <sortState xmlns:xlrd2="http://schemas.microsoft.com/office/spreadsheetml/2017/richdata2" ref="R19:U24">
    <sortCondition ref="T19:T24"/>
  </sortState>
  <mergeCells count="4">
    <mergeCell ref="E1:F1"/>
    <mergeCell ref="V1:W1"/>
    <mergeCell ref="P1:P2"/>
    <mergeCell ref="AG1:AG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AL41"/>
  <sheetViews>
    <sheetView workbookViewId="0">
      <selection activeCell="I11" sqref="I11"/>
    </sheetView>
  </sheetViews>
  <sheetFormatPr baseColWidth="10" defaultColWidth="55.140625" defaultRowHeight="12.75" x14ac:dyDescent="0.2"/>
  <cols>
    <col min="1" max="1" width="11.42578125" style="6" bestFit="1" customWidth="1"/>
    <col min="2" max="2" width="18" style="6" bestFit="1" customWidth="1"/>
    <col min="3" max="3" width="13.5703125" style="6" bestFit="1" customWidth="1"/>
    <col min="4" max="4" width="3" style="6" customWidth="1"/>
    <col min="5" max="5" width="10.42578125" style="6" bestFit="1" customWidth="1"/>
    <col min="6" max="6" width="3" style="6" customWidth="1"/>
    <col min="7" max="8" width="4.85546875" style="6" customWidth="1"/>
    <col min="9" max="9" width="1.85546875" style="6" bestFit="1" customWidth="1"/>
    <col min="10" max="10" width="2.140625" style="6" bestFit="1" customWidth="1"/>
    <col min="11" max="11" width="2.5703125" style="6" bestFit="1" customWidth="1"/>
    <col min="12" max="12" width="1.85546875" style="6" bestFit="1" customWidth="1"/>
    <col min="13" max="13" width="2.140625" style="6" bestFit="1" customWidth="1"/>
    <col min="14" max="14" width="2.5703125" style="6" bestFit="1" customWidth="1"/>
    <col min="15" max="16" width="4.85546875" style="6" customWidth="1"/>
    <col min="17" max="17" width="3" style="6" customWidth="1"/>
    <col min="18" max="19" width="4.85546875" style="6" customWidth="1"/>
    <col min="20" max="20" width="1.85546875" style="6" bestFit="1" customWidth="1"/>
    <col min="21" max="21" width="2.140625" style="6" bestFit="1" customWidth="1"/>
    <col min="22" max="22" width="2.5703125" style="6" bestFit="1" customWidth="1"/>
    <col min="23" max="23" width="1.85546875" style="6" bestFit="1" customWidth="1"/>
    <col min="24" max="24" width="2.140625" style="6" bestFit="1" customWidth="1"/>
    <col min="25" max="25" width="2.5703125" style="6" bestFit="1" customWidth="1"/>
    <col min="26" max="27" width="4.85546875" style="6" customWidth="1"/>
    <col min="28" max="28" width="3" style="6" customWidth="1"/>
    <col min="29" max="30" width="4.85546875" style="6" customWidth="1"/>
    <col min="31" max="31" width="1.85546875" style="6" bestFit="1" customWidth="1"/>
    <col min="32" max="32" width="2.140625" style="6" bestFit="1" customWidth="1"/>
    <col min="33" max="33" width="2.5703125" style="6" bestFit="1" customWidth="1"/>
    <col min="34" max="34" width="1.85546875" style="6" bestFit="1" customWidth="1"/>
    <col min="35" max="35" width="2.140625" style="6" bestFit="1" customWidth="1"/>
    <col min="36" max="36" width="2.5703125" style="6" bestFit="1" customWidth="1"/>
    <col min="37" max="38" width="4.85546875" style="6" customWidth="1"/>
    <col min="39" max="16384" width="55.140625" style="6"/>
  </cols>
  <sheetData>
    <row r="1" spans="1:38" x14ac:dyDescent="0.2">
      <c r="G1" s="142" t="s">
        <v>104</v>
      </c>
      <c r="H1" s="142"/>
      <c r="I1" s="142"/>
      <c r="J1" s="142"/>
      <c r="K1" s="142"/>
      <c r="L1" s="142"/>
      <c r="M1" s="142"/>
      <c r="N1" s="142"/>
      <c r="O1" s="142"/>
      <c r="P1" s="142"/>
      <c r="R1" s="140" t="s">
        <v>107</v>
      </c>
      <c r="S1" s="140"/>
      <c r="T1" s="140"/>
      <c r="U1" s="140"/>
      <c r="V1" s="140"/>
      <c r="W1" s="140"/>
      <c r="X1" s="140"/>
      <c r="Y1" s="140"/>
      <c r="Z1" s="140"/>
      <c r="AA1" s="140"/>
      <c r="AC1" s="140" t="s">
        <v>134</v>
      </c>
      <c r="AD1" s="140"/>
      <c r="AE1" s="140"/>
      <c r="AF1" s="140"/>
      <c r="AG1" s="140"/>
      <c r="AH1" s="140"/>
      <c r="AI1" s="140"/>
      <c r="AJ1" s="140"/>
      <c r="AK1" s="140"/>
      <c r="AL1" s="140"/>
    </row>
    <row r="2" spans="1:38" x14ac:dyDescent="0.2">
      <c r="A2" s="155" t="s">
        <v>187</v>
      </c>
      <c r="B2" s="155"/>
      <c r="C2" s="155"/>
      <c r="D2" s="27"/>
      <c r="E2" s="141" t="s">
        <v>62</v>
      </c>
      <c r="F2" s="27"/>
      <c r="G2" s="139" t="s">
        <v>63</v>
      </c>
      <c r="H2" s="139"/>
      <c r="I2" s="139" t="s">
        <v>64</v>
      </c>
      <c r="J2" s="139"/>
      <c r="K2" s="139"/>
      <c r="L2" s="139"/>
      <c r="M2" s="139"/>
      <c r="N2" s="139"/>
      <c r="O2" s="139" t="s">
        <v>135</v>
      </c>
      <c r="P2" s="139"/>
      <c r="Q2" s="27"/>
      <c r="R2" s="139" t="s">
        <v>63</v>
      </c>
      <c r="S2" s="139"/>
      <c r="T2" s="139" t="s">
        <v>64</v>
      </c>
      <c r="U2" s="139"/>
      <c r="V2" s="139"/>
      <c r="W2" s="139"/>
      <c r="X2" s="139"/>
      <c r="Y2" s="139"/>
      <c r="Z2" s="139" t="s">
        <v>135</v>
      </c>
      <c r="AA2" s="139"/>
      <c r="AB2" s="27"/>
      <c r="AC2" s="139" t="s">
        <v>63</v>
      </c>
      <c r="AD2" s="139"/>
      <c r="AE2" s="139" t="s">
        <v>64</v>
      </c>
      <c r="AF2" s="139"/>
      <c r="AG2" s="139"/>
      <c r="AH2" s="139"/>
      <c r="AI2" s="139"/>
      <c r="AJ2" s="139"/>
      <c r="AK2" s="139" t="s">
        <v>135</v>
      </c>
      <c r="AL2" s="139"/>
    </row>
    <row r="3" spans="1:38" x14ac:dyDescent="0.2">
      <c r="A3" s="155"/>
      <c r="B3" s="155"/>
      <c r="C3" s="155"/>
      <c r="D3" s="28"/>
      <c r="E3" s="141"/>
      <c r="F3" s="28"/>
      <c r="G3" s="118" t="s">
        <v>65</v>
      </c>
      <c r="H3" s="118" t="s">
        <v>66</v>
      </c>
      <c r="I3" s="118" t="s">
        <v>65</v>
      </c>
      <c r="J3" s="118" t="s">
        <v>66</v>
      </c>
      <c r="K3" s="118" t="s">
        <v>67</v>
      </c>
      <c r="L3" s="118" t="s">
        <v>65</v>
      </c>
      <c r="M3" s="118" t="s">
        <v>66</v>
      </c>
      <c r="N3" s="118" t="s">
        <v>67</v>
      </c>
      <c r="O3" s="118" t="s">
        <v>65</v>
      </c>
      <c r="P3" s="118" t="s">
        <v>66</v>
      </c>
      <c r="Q3" s="28"/>
      <c r="R3" s="118" t="s">
        <v>65</v>
      </c>
      <c r="S3" s="118" t="s">
        <v>66</v>
      </c>
      <c r="T3" s="118" t="s">
        <v>65</v>
      </c>
      <c r="U3" s="118" t="s">
        <v>66</v>
      </c>
      <c r="V3" s="118" t="s">
        <v>67</v>
      </c>
      <c r="W3" s="118" t="s">
        <v>65</v>
      </c>
      <c r="X3" s="118" t="s">
        <v>66</v>
      </c>
      <c r="Y3" s="118" t="s">
        <v>67</v>
      </c>
      <c r="Z3" s="118" t="s">
        <v>65</v>
      </c>
      <c r="AA3" s="118" t="s">
        <v>66</v>
      </c>
      <c r="AB3" s="28"/>
      <c r="AC3" s="118" t="s">
        <v>65</v>
      </c>
      <c r="AD3" s="118" t="s">
        <v>66</v>
      </c>
      <c r="AE3" s="118" t="s">
        <v>65</v>
      </c>
      <c r="AF3" s="118" t="s">
        <v>66</v>
      </c>
      <c r="AG3" s="118" t="s">
        <v>67</v>
      </c>
      <c r="AH3" s="118" t="s">
        <v>65</v>
      </c>
      <c r="AI3" s="118" t="s">
        <v>66</v>
      </c>
      <c r="AJ3" s="118" t="s">
        <v>67</v>
      </c>
      <c r="AK3" s="118" t="s">
        <v>65</v>
      </c>
      <c r="AL3" s="118" t="s">
        <v>66</v>
      </c>
    </row>
    <row r="4" spans="1:38" x14ac:dyDescent="0.2">
      <c r="A4" s="155"/>
      <c r="B4" s="155"/>
      <c r="C4" s="155"/>
      <c r="D4" s="28"/>
      <c r="E4" s="117"/>
      <c r="F4" s="28"/>
      <c r="G4" s="118"/>
      <c r="H4" s="118"/>
      <c r="I4" s="139" t="s">
        <v>136</v>
      </c>
      <c r="J4" s="139"/>
      <c r="K4" s="139"/>
      <c r="L4" s="139" t="s">
        <v>137</v>
      </c>
      <c r="M4" s="139"/>
      <c r="N4" s="139"/>
      <c r="O4" s="118"/>
      <c r="P4" s="118"/>
      <c r="Q4" s="28"/>
      <c r="R4" s="118"/>
      <c r="S4" s="118"/>
      <c r="T4" s="139" t="s">
        <v>136</v>
      </c>
      <c r="U4" s="139"/>
      <c r="V4" s="139"/>
      <c r="W4" s="139" t="s">
        <v>137</v>
      </c>
      <c r="X4" s="139"/>
      <c r="Y4" s="139"/>
      <c r="Z4" s="118"/>
      <c r="AA4" s="118"/>
      <c r="AB4" s="28"/>
      <c r="AC4" s="118"/>
      <c r="AD4" s="118"/>
      <c r="AE4" s="139" t="s">
        <v>136</v>
      </c>
      <c r="AF4" s="139"/>
      <c r="AG4" s="139"/>
      <c r="AH4" s="139" t="s">
        <v>137</v>
      </c>
      <c r="AI4" s="139"/>
      <c r="AJ4" s="139"/>
      <c r="AK4" s="118"/>
      <c r="AL4" s="118"/>
    </row>
    <row r="6" spans="1:38" x14ac:dyDescent="0.2">
      <c r="A6" s="29" t="s">
        <v>68</v>
      </c>
      <c r="B6" s="29" t="s">
        <v>70</v>
      </c>
      <c r="C6" s="156" t="s">
        <v>104</v>
      </c>
      <c r="E6" s="30"/>
      <c r="G6" s="29"/>
      <c r="H6" s="29"/>
      <c r="I6" s="29"/>
      <c r="J6" s="29"/>
      <c r="K6" s="29"/>
      <c r="L6" s="29"/>
      <c r="M6" s="29"/>
      <c r="N6" s="29"/>
      <c r="O6" s="29"/>
      <c r="P6" s="29"/>
      <c r="R6" s="29"/>
      <c r="S6" s="29"/>
      <c r="T6" s="29"/>
      <c r="U6" s="29"/>
      <c r="V6" s="29"/>
      <c r="W6" s="29"/>
      <c r="X6" s="29"/>
      <c r="Y6" s="29"/>
      <c r="Z6" s="29"/>
      <c r="AA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x14ac:dyDescent="0.2">
      <c r="A7" s="29" t="s">
        <v>68</v>
      </c>
      <c r="B7" s="29" t="s">
        <v>70</v>
      </c>
      <c r="C7" s="156" t="s">
        <v>104</v>
      </c>
      <c r="E7" s="30"/>
      <c r="G7" s="29"/>
      <c r="H7" s="29"/>
      <c r="I7" s="29"/>
      <c r="J7" s="29"/>
      <c r="K7" s="29"/>
      <c r="L7" s="29"/>
      <c r="M7" s="29"/>
      <c r="N7" s="29"/>
      <c r="O7" s="29"/>
      <c r="P7" s="29"/>
      <c r="R7" s="29"/>
      <c r="S7" s="29"/>
      <c r="T7" s="29"/>
      <c r="U7" s="29"/>
      <c r="V7" s="29"/>
      <c r="W7" s="29"/>
      <c r="X7" s="29"/>
      <c r="Y7" s="29"/>
      <c r="Z7" s="29"/>
      <c r="AA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x14ac:dyDescent="0.2">
      <c r="C8" s="157"/>
    </row>
    <row r="9" spans="1:38" x14ac:dyDescent="0.2">
      <c r="A9" s="29" t="s">
        <v>71</v>
      </c>
      <c r="B9" s="29" t="s">
        <v>69</v>
      </c>
      <c r="C9" s="156" t="s">
        <v>104</v>
      </c>
      <c r="E9" s="30">
        <v>45603</v>
      </c>
      <c r="G9" s="29"/>
      <c r="H9" s="29"/>
      <c r="I9" s="29"/>
      <c r="J9" s="29"/>
      <c r="K9" s="29"/>
      <c r="L9" s="29"/>
      <c r="M9" s="29"/>
      <c r="N9" s="29"/>
      <c r="O9" s="29"/>
      <c r="P9" s="29"/>
      <c r="R9" s="29"/>
      <c r="S9" s="29"/>
      <c r="T9" s="29"/>
      <c r="U9" s="29"/>
      <c r="V9" s="29"/>
      <c r="W9" s="29"/>
      <c r="X9" s="29"/>
      <c r="Y9" s="29"/>
      <c r="Z9" s="29"/>
      <c r="AA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x14ac:dyDescent="0.2">
      <c r="C10" s="157"/>
    </row>
    <row r="11" spans="1:38" x14ac:dyDescent="0.2">
      <c r="A11" s="29" t="s">
        <v>138</v>
      </c>
      <c r="B11" s="29" t="s">
        <v>2</v>
      </c>
      <c r="C11" s="156" t="s">
        <v>104</v>
      </c>
      <c r="E11" s="30">
        <v>45603</v>
      </c>
      <c r="G11" s="29">
        <v>6</v>
      </c>
      <c r="H11" s="29">
        <v>18</v>
      </c>
      <c r="I11" s="29"/>
      <c r="J11" s="29"/>
      <c r="K11" s="29"/>
      <c r="L11" s="29"/>
      <c r="M11" s="29"/>
      <c r="N11" s="29"/>
      <c r="O11" s="29"/>
      <c r="P11" s="29"/>
      <c r="R11" s="29"/>
      <c r="S11" s="29">
        <v>6</v>
      </c>
      <c r="T11" s="29"/>
      <c r="U11" s="29"/>
      <c r="V11" s="29"/>
      <c r="W11" s="29"/>
      <c r="X11" s="29"/>
      <c r="Y11" s="29"/>
      <c r="Z11" s="29"/>
      <c r="AA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x14ac:dyDescent="0.2">
      <c r="A12" s="29" t="s">
        <v>138</v>
      </c>
      <c r="B12" s="29" t="s">
        <v>72</v>
      </c>
      <c r="C12" s="156" t="s">
        <v>104</v>
      </c>
      <c r="E12" s="30"/>
      <c r="G12" s="29"/>
      <c r="H12" s="29"/>
      <c r="I12" s="29"/>
      <c r="J12" s="29"/>
      <c r="K12" s="29"/>
      <c r="L12" s="29"/>
      <c r="M12" s="29"/>
      <c r="N12" s="29"/>
      <c r="O12" s="29"/>
      <c r="P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38" x14ac:dyDescent="0.2">
      <c r="C13" s="157"/>
    </row>
    <row r="14" spans="1:38" x14ac:dyDescent="0.2">
      <c r="A14" s="29" t="s">
        <v>123</v>
      </c>
      <c r="B14" s="29" t="s">
        <v>123</v>
      </c>
      <c r="C14" s="156" t="s">
        <v>134</v>
      </c>
      <c r="E14" s="30">
        <v>45617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x14ac:dyDescent="0.2">
      <c r="C15" s="157"/>
    </row>
    <row r="16" spans="1:38" x14ac:dyDescent="0.2">
      <c r="B16" s="29" t="s">
        <v>139</v>
      </c>
      <c r="C16" s="156"/>
      <c r="E16" s="30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38" x14ac:dyDescent="0.2">
      <c r="B17" s="29" t="s">
        <v>133</v>
      </c>
      <c r="C17" s="158"/>
      <c r="E17" s="30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38" x14ac:dyDescent="0.2">
      <c r="B18" s="29" t="s">
        <v>73</v>
      </c>
      <c r="C18" s="156"/>
      <c r="E18" s="30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38" x14ac:dyDescent="0.2">
      <c r="B19" s="29" t="s">
        <v>140</v>
      </c>
      <c r="C19" s="156"/>
      <c r="E19" s="30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38" x14ac:dyDescent="0.2">
      <c r="B20" s="29" t="s">
        <v>141</v>
      </c>
      <c r="C20" s="156"/>
      <c r="E20" s="30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2" spans="1:38" x14ac:dyDescent="0.2">
      <c r="G22" s="142" t="s">
        <v>104</v>
      </c>
      <c r="H22" s="142"/>
      <c r="I22" s="142"/>
      <c r="J22" s="142"/>
      <c r="K22" s="142"/>
      <c r="L22" s="142"/>
      <c r="M22" s="142"/>
      <c r="N22" s="142"/>
      <c r="O22" s="142"/>
      <c r="P22" s="142"/>
      <c r="R22" s="140" t="s">
        <v>107</v>
      </c>
      <c r="S22" s="140"/>
      <c r="T22" s="140"/>
      <c r="U22" s="140"/>
      <c r="V22" s="140"/>
      <c r="W22" s="140"/>
      <c r="X22" s="140"/>
      <c r="Y22" s="140"/>
      <c r="Z22" s="140"/>
      <c r="AA22" s="140"/>
      <c r="AC22" s="140" t="s">
        <v>134</v>
      </c>
      <c r="AD22" s="140"/>
      <c r="AE22" s="140"/>
      <c r="AF22" s="140"/>
      <c r="AG22" s="140"/>
      <c r="AH22" s="140"/>
      <c r="AI22" s="140"/>
      <c r="AJ22" s="140"/>
      <c r="AK22" s="140"/>
      <c r="AL22" s="140"/>
    </row>
    <row r="23" spans="1:38" x14ac:dyDescent="0.2">
      <c r="A23" s="155" t="s">
        <v>187</v>
      </c>
      <c r="B23" s="155"/>
      <c r="C23" s="155"/>
      <c r="D23" s="27"/>
      <c r="E23" s="141" t="s">
        <v>62</v>
      </c>
      <c r="F23" s="27"/>
      <c r="G23" s="139" t="s">
        <v>63</v>
      </c>
      <c r="H23" s="139"/>
      <c r="I23" s="139" t="s">
        <v>64</v>
      </c>
      <c r="J23" s="139"/>
      <c r="K23" s="139"/>
      <c r="L23" s="139"/>
      <c r="M23" s="139"/>
      <c r="N23" s="139"/>
      <c r="O23" s="139" t="s">
        <v>135</v>
      </c>
      <c r="P23" s="139"/>
      <c r="Q23" s="27"/>
      <c r="R23" s="139" t="s">
        <v>63</v>
      </c>
      <c r="S23" s="139"/>
      <c r="T23" s="139" t="s">
        <v>64</v>
      </c>
      <c r="U23" s="139"/>
      <c r="V23" s="139"/>
      <c r="W23" s="139"/>
      <c r="X23" s="139"/>
      <c r="Y23" s="139"/>
      <c r="Z23" s="139" t="s">
        <v>135</v>
      </c>
      <c r="AA23" s="139"/>
      <c r="AB23" s="27"/>
      <c r="AC23" s="139" t="s">
        <v>63</v>
      </c>
      <c r="AD23" s="139"/>
      <c r="AE23" s="139" t="s">
        <v>64</v>
      </c>
      <c r="AF23" s="139"/>
      <c r="AG23" s="139"/>
      <c r="AH23" s="139"/>
      <c r="AI23" s="139"/>
      <c r="AJ23" s="139"/>
      <c r="AK23" s="139" t="s">
        <v>135</v>
      </c>
      <c r="AL23" s="139"/>
    </row>
    <row r="24" spans="1:38" x14ac:dyDescent="0.2">
      <c r="A24" s="155"/>
      <c r="B24" s="155"/>
      <c r="C24" s="155"/>
      <c r="D24" s="28"/>
      <c r="E24" s="141"/>
      <c r="F24" s="28"/>
      <c r="G24" s="118" t="s">
        <v>65</v>
      </c>
      <c r="H24" s="118" t="s">
        <v>66</v>
      </c>
      <c r="I24" s="118" t="s">
        <v>65</v>
      </c>
      <c r="J24" s="118" t="s">
        <v>66</v>
      </c>
      <c r="K24" s="118" t="s">
        <v>67</v>
      </c>
      <c r="L24" s="118" t="s">
        <v>65</v>
      </c>
      <c r="M24" s="118" t="s">
        <v>66</v>
      </c>
      <c r="N24" s="118" t="s">
        <v>67</v>
      </c>
      <c r="O24" s="118" t="s">
        <v>65</v>
      </c>
      <c r="P24" s="118" t="s">
        <v>66</v>
      </c>
      <c r="Q24" s="28"/>
      <c r="R24" s="118" t="s">
        <v>65</v>
      </c>
      <c r="S24" s="118" t="s">
        <v>66</v>
      </c>
      <c r="T24" s="118" t="s">
        <v>65</v>
      </c>
      <c r="U24" s="118" t="s">
        <v>66</v>
      </c>
      <c r="V24" s="118" t="s">
        <v>67</v>
      </c>
      <c r="W24" s="118" t="s">
        <v>65</v>
      </c>
      <c r="X24" s="118" t="s">
        <v>66</v>
      </c>
      <c r="Y24" s="118" t="s">
        <v>67</v>
      </c>
      <c r="Z24" s="118" t="s">
        <v>65</v>
      </c>
      <c r="AA24" s="118" t="s">
        <v>66</v>
      </c>
      <c r="AB24" s="28"/>
      <c r="AC24" s="118" t="s">
        <v>65</v>
      </c>
      <c r="AD24" s="118" t="s">
        <v>66</v>
      </c>
      <c r="AE24" s="118" t="s">
        <v>65</v>
      </c>
      <c r="AF24" s="118" t="s">
        <v>66</v>
      </c>
      <c r="AG24" s="118" t="s">
        <v>67</v>
      </c>
      <c r="AH24" s="118" t="s">
        <v>65</v>
      </c>
      <c r="AI24" s="118" t="s">
        <v>66</v>
      </c>
      <c r="AJ24" s="118" t="s">
        <v>67</v>
      </c>
      <c r="AK24" s="118" t="s">
        <v>65</v>
      </c>
      <c r="AL24" s="118" t="s">
        <v>66</v>
      </c>
    </row>
    <row r="25" spans="1:38" x14ac:dyDescent="0.2">
      <c r="A25" s="155"/>
      <c r="B25" s="155"/>
      <c r="C25" s="155"/>
      <c r="D25" s="28"/>
      <c r="E25" s="117"/>
      <c r="F25" s="28"/>
      <c r="G25" s="118"/>
      <c r="H25" s="118"/>
      <c r="I25" s="139" t="s">
        <v>136</v>
      </c>
      <c r="J25" s="139"/>
      <c r="K25" s="139"/>
      <c r="L25" s="139" t="s">
        <v>137</v>
      </c>
      <c r="M25" s="139"/>
      <c r="N25" s="139"/>
      <c r="O25" s="118"/>
      <c r="P25" s="118"/>
      <c r="Q25" s="28"/>
      <c r="R25" s="118"/>
      <c r="S25" s="118"/>
      <c r="T25" s="139" t="s">
        <v>136</v>
      </c>
      <c r="U25" s="139"/>
      <c r="V25" s="139"/>
      <c r="W25" s="139" t="s">
        <v>137</v>
      </c>
      <c r="X25" s="139"/>
      <c r="Y25" s="139"/>
      <c r="Z25" s="118"/>
      <c r="AA25" s="118"/>
      <c r="AB25" s="28"/>
      <c r="AC25" s="118"/>
      <c r="AD25" s="118"/>
      <c r="AE25" s="139" t="s">
        <v>136</v>
      </c>
      <c r="AF25" s="139"/>
      <c r="AG25" s="139"/>
      <c r="AH25" s="139" t="s">
        <v>137</v>
      </c>
      <c r="AI25" s="139"/>
      <c r="AJ25" s="139"/>
      <c r="AK25" s="118"/>
      <c r="AL25" s="118"/>
    </row>
    <row r="27" spans="1:38" x14ac:dyDescent="0.2">
      <c r="A27" s="29" t="s">
        <v>68</v>
      </c>
      <c r="B27" s="29" t="s">
        <v>70</v>
      </c>
      <c r="C27" s="124" t="s">
        <v>104</v>
      </c>
      <c r="E27" s="30"/>
      <c r="G27" s="29">
        <v>6</v>
      </c>
      <c r="H27" s="29">
        <v>21</v>
      </c>
      <c r="I27" s="29"/>
      <c r="J27" s="29"/>
      <c r="K27" s="29"/>
      <c r="L27" s="29"/>
      <c r="M27" s="29"/>
      <c r="N27" s="29"/>
      <c r="O27" s="29"/>
      <c r="P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x14ac:dyDescent="0.2">
      <c r="A28" s="29" t="s">
        <v>68</v>
      </c>
      <c r="B28" s="29" t="s">
        <v>70</v>
      </c>
      <c r="C28" s="124" t="s">
        <v>104</v>
      </c>
      <c r="E28" s="30"/>
      <c r="G28" s="29"/>
      <c r="H28" s="29"/>
      <c r="I28" s="29"/>
      <c r="J28" s="29"/>
      <c r="K28" s="29"/>
      <c r="L28" s="29"/>
      <c r="M28" s="29"/>
      <c r="N28" s="29"/>
      <c r="O28" s="29"/>
      <c r="P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</row>
    <row r="30" spans="1:38" x14ac:dyDescent="0.2">
      <c r="A30" s="29" t="s">
        <v>71</v>
      </c>
      <c r="B30" s="29" t="s">
        <v>69</v>
      </c>
      <c r="C30" s="124" t="s">
        <v>104</v>
      </c>
      <c r="E30" s="30">
        <v>45246</v>
      </c>
      <c r="G30" s="29">
        <v>16</v>
      </c>
      <c r="H30" s="29">
        <v>54</v>
      </c>
      <c r="I30" s="29"/>
      <c r="J30" s="29"/>
      <c r="K30" s="29"/>
      <c r="L30" s="29"/>
      <c r="M30" s="29"/>
      <c r="N30" s="29"/>
      <c r="O30" s="29"/>
      <c r="P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</row>
    <row r="32" spans="1:38" x14ac:dyDescent="0.2">
      <c r="A32" s="29" t="s">
        <v>138</v>
      </c>
      <c r="B32" s="29" t="s">
        <v>2</v>
      </c>
      <c r="C32" s="124" t="s">
        <v>104</v>
      </c>
      <c r="E32" s="30">
        <v>45246</v>
      </c>
      <c r="G32" s="29">
        <v>6</v>
      </c>
      <c r="H32" s="29">
        <v>20</v>
      </c>
      <c r="I32" s="29"/>
      <c r="J32" s="29"/>
      <c r="K32" s="29"/>
      <c r="L32" s="29"/>
      <c r="M32" s="29"/>
      <c r="N32" s="29"/>
      <c r="O32" s="29"/>
      <c r="P32" s="29"/>
      <c r="R32" s="29">
        <v>6</v>
      </c>
      <c r="S32" s="29">
        <v>7</v>
      </c>
      <c r="T32" s="29"/>
      <c r="U32" s="29"/>
      <c r="V32" s="29"/>
      <c r="W32" s="29"/>
      <c r="X32" s="29"/>
      <c r="Y32" s="29"/>
      <c r="Z32" s="29"/>
      <c r="AA32" s="29"/>
      <c r="AC32" s="29"/>
      <c r="AD32" s="29">
        <v>5</v>
      </c>
      <c r="AE32" s="29"/>
      <c r="AF32" s="29"/>
      <c r="AG32" s="29"/>
      <c r="AH32" s="29"/>
      <c r="AI32" s="29"/>
      <c r="AJ32" s="29"/>
      <c r="AK32" s="29"/>
      <c r="AL32" s="29"/>
    </row>
    <row r="33" spans="1:38" x14ac:dyDescent="0.2">
      <c r="A33" s="29" t="s">
        <v>138</v>
      </c>
      <c r="B33" s="29" t="s">
        <v>72</v>
      </c>
      <c r="C33" s="29" t="s">
        <v>104</v>
      </c>
      <c r="E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5" spans="1:38" x14ac:dyDescent="0.2">
      <c r="A35" s="29" t="s">
        <v>123</v>
      </c>
      <c r="B35" s="29" t="s">
        <v>123</v>
      </c>
      <c r="C35" s="124" t="s">
        <v>113</v>
      </c>
      <c r="E35" s="30">
        <v>45260</v>
      </c>
      <c r="G35" s="29">
        <v>16</v>
      </c>
      <c r="H35" s="29">
        <v>28</v>
      </c>
      <c r="I35" s="29"/>
      <c r="J35" s="29"/>
      <c r="K35" s="29"/>
      <c r="L35" s="29"/>
      <c r="M35" s="29"/>
      <c r="N35" s="29"/>
      <c r="O35" s="29"/>
      <c r="P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7" spans="1:38" x14ac:dyDescent="0.2">
      <c r="B37" s="29" t="s">
        <v>139</v>
      </c>
      <c r="C37" s="124"/>
      <c r="E37" s="30"/>
      <c r="G37" s="29">
        <v>8</v>
      </c>
      <c r="H37" s="29">
        <v>12</v>
      </c>
      <c r="I37" s="29"/>
      <c r="J37" s="29"/>
      <c r="K37" s="29"/>
      <c r="L37" s="29"/>
      <c r="M37" s="29"/>
      <c r="N37" s="29"/>
      <c r="O37" s="29"/>
      <c r="P37" s="29"/>
    </row>
    <row r="38" spans="1:38" x14ac:dyDescent="0.2">
      <c r="B38" s="29" t="s">
        <v>133</v>
      </c>
      <c r="C38" s="133" t="s">
        <v>182</v>
      </c>
      <c r="E38" s="30"/>
      <c r="G38" s="29">
        <v>2</v>
      </c>
      <c r="H38" s="29">
        <v>2</v>
      </c>
      <c r="I38" s="29"/>
      <c r="J38" s="29"/>
      <c r="K38" s="29"/>
      <c r="L38" s="29"/>
      <c r="M38" s="29"/>
      <c r="N38" s="29"/>
      <c r="O38" s="29"/>
      <c r="P38" s="29"/>
    </row>
    <row r="39" spans="1:38" x14ac:dyDescent="0.2">
      <c r="B39" s="29" t="s">
        <v>73</v>
      </c>
      <c r="C39" s="124"/>
      <c r="E39" s="30"/>
      <c r="G39" s="29">
        <v>5</v>
      </c>
      <c r="H39" s="29">
        <v>13</v>
      </c>
      <c r="I39" s="29"/>
      <c r="J39" s="29"/>
      <c r="K39" s="29"/>
      <c r="L39" s="29"/>
      <c r="M39" s="29"/>
      <c r="N39" s="29"/>
      <c r="O39" s="29"/>
      <c r="P39" s="29"/>
    </row>
    <row r="40" spans="1:38" x14ac:dyDescent="0.2">
      <c r="B40" s="29" t="s">
        <v>140</v>
      </c>
      <c r="C40" s="124"/>
      <c r="E40" s="30"/>
      <c r="G40" s="29">
        <v>6</v>
      </c>
      <c r="H40" s="29">
        <v>9</v>
      </c>
      <c r="I40" s="29"/>
      <c r="J40" s="29"/>
      <c r="K40" s="29"/>
      <c r="L40" s="29"/>
      <c r="M40" s="29"/>
      <c r="N40" s="29"/>
      <c r="O40" s="29"/>
      <c r="P40" s="29"/>
    </row>
    <row r="41" spans="1:38" x14ac:dyDescent="0.2">
      <c r="B41" s="29" t="s">
        <v>141</v>
      </c>
      <c r="C41" s="124"/>
      <c r="E41" s="30"/>
      <c r="G41" s="29"/>
      <c r="H41" s="29"/>
      <c r="I41" s="29"/>
      <c r="J41" s="29"/>
      <c r="K41" s="29">
        <v>1</v>
      </c>
      <c r="L41" s="29"/>
      <c r="M41" s="29"/>
      <c r="N41" s="29"/>
      <c r="O41" s="29">
        <v>5</v>
      </c>
      <c r="P41" s="29">
        <v>4</v>
      </c>
    </row>
  </sheetData>
  <sortState xmlns:xlrd2="http://schemas.microsoft.com/office/spreadsheetml/2017/richdata2" ref="A33:AL35">
    <sortCondition ref="A33:A35"/>
  </sortState>
  <mergeCells count="40">
    <mergeCell ref="G1:P1"/>
    <mergeCell ref="R1:AA1"/>
    <mergeCell ref="AC1:AL1"/>
    <mergeCell ref="AE2:AJ2"/>
    <mergeCell ref="AK2:AL2"/>
    <mergeCell ref="I4:K4"/>
    <mergeCell ref="L4:N4"/>
    <mergeCell ref="T4:V4"/>
    <mergeCell ref="W4:Y4"/>
    <mergeCell ref="AE4:AG4"/>
    <mergeCell ref="AH4:AJ4"/>
    <mergeCell ref="O2:P2"/>
    <mergeCell ref="R2:S2"/>
    <mergeCell ref="T2:Y2"/>
    <mergeCell ref="Z2:AA2"/>
    <mergeCell ref="AC2:AD2"/>
    <mergeCell ref="A23:C25"/>
    <mergeCell ref="A2:C4"/>
    <mergeCell ref="E2:E3"/>
    <mergeCell ref="G2:H2"/>
    <mergeCell ref="I2:N2"/>
    <mergeCell ref="AC22:AL22"/>
    <mergeCell ref="E23:E24"/>
    <mergeCell ref="G23:H23"/>
    <mergeCell ref="I23:N23"/>
    <mergeCell ref="O23:P23"/>
    <mergeCell ref="R23:S23"/>
    <mergeCell ref="T23:Y23"/>
    <mergeCell ref="Z23:AA23"/>
    <mergeCell ref="AC23:AD23"/>
    <mergeCell ref="AE23:AJ23"/>
    <mergeCell ref="AK23:AL23"/>
    <mergeCell ref="G22:P22"/>
    <mergeCell ref="R22:AA22"/>
    <mergeCell ref="AH25:AJ25"/>
    <mergeCell ref="I25:K25"/>
    <mergeCell ref="L25:N25"/>
    <mergeCell ref="T25:V25"/>
    <mergeCell ref="W25:Y25"/>
    <mergeCell ref="AE25:AG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>
    <tabColor rgb="FF00B0F0"/>
  </sheetPr>
  <dimension ref="A1:I71"/>
  <sheetViews>
    <sheetView topLeftCell="A38" zoomScaleNormal="100" workbookViewId="0">
      <selection activeCell="E54" sqref="E54:L71"/>
    </sheetView>
  </sheetViews>
  <sheetFormatPr baseColWidth="10" defaultColWidth="49.5703125" defaultRowHeight="12.75" x14ac:dyDescent="0.2"/>
  <cols>
    <col min="1" max="1" width="19.7109375" style="6" bestFit="1" customWidth="1"/>
    <col min="2" max="2" width="9.5703125" style="6" bestFit="1" customWidth="1"/>
    <col min="3" max="3" width="8.42578125" style="6" bestFit="1" customWidth="1"/>
    <col min="4" max="4" width="11.42578125" style="25" bestFit="1" customWidth="1"/>
    <col min="5" max="5" width="3.28515625" style="70" bestFit="1" customWidth="1"/>
    <col min="6" max="6" width="15.7109375" style="6" bestFit="1" customWidth="1"/>
    <col min="7" max="7" width="14.28515625" style="6" bestFit="1" customWidth="1"/>
    <col min="8" max="8" width="22" style="18" bestFit="1" customWidth="1"/>
    <col min="9" max="9" width="12.140625" style="6" bestFit="1" customWidth="1"/>
    <col min="10" max="10" width="5" style="6" bestFit="1" customWidth="1"/>
    <col min="11" max="11" width="3.140625" style="6" bestFit="1" customWidth="1"/>
    <col min="12" max="16384" width="49.5703125" style="6"/>
  </cols>
  <sheetData>
    <row r="1" spans="1:9" ht="26.25" x14ac:dyDescent="0.2">
      <c r="A1" s="143" t="s">
        <v>188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2">
      <c r="A2" s="13"/>
      <c r="B2" s="23"/>
      <c r="C2" s="23"/>
      <c r="D2" s="10"/>
      <c r="E2" s="24"/>
      <c r="F2" s="7"/>
      <c r="G2" s="7"/>
      <c r="H2" s="82"/>
    </row>
    <row r="3" spans="1:9" x14ac:dyDescent="0.2">
      <c r="A3" s="78" t="s">
        <v>74</v>
      </c>
      <c r="B3" s="78" t="s">
        <v>75</v>
      </c>
      <c r="C3" s="58" t="s">
        <v>76</v>
      </c>
      <c r="D3" s="45" t="s">
        <v>77</v>
      </c>
      <c r="E3" s="40"/>
      <c r="F3" s="37"/>
      <c r="G3" s="37"/>
      <c r="H3" s="31"/>
      <c r="I3" s="45"/>
    </row>
    <row r="4" spans="1:9" x14ac:dyDescent="0.2">
      <c r="A4" s="78" t="s">
        <v>74</v>
      </c>
      <c r="B4" s="78" t="s">
        <v>75</v>
      </c>
      <c r="C4" s="58" t="s">
        <v>76</v>
      </c>
      <c r="D4" s="45" t="s">
        <v>78</v>
      </c>
      <c r="E4" s="40"/>
      <c r="F4" s="37"/>
      <c r="G4" s="37"/>
      <c r="H4" s="31"/>
      <c r="I4" s="45"/>
    </row>
    <row r="5" spans="1:9" x14ac:dyDescent="0.2">
      <c r="A5" s="78" t="s">
        <v>74</v>
      </c>
      <c r="B5" s="78" t="s">
        <v>75</v>
      </c>
      <c r="C5" s="58" t="s">
        <v>76</v>
      </c>
      <c r="D5" s="45" t="s">
        <v>78</v>
      </c>
      <c r="E5" s="40"/>
      <c r="F5" s="37"/>
      <c r="G5" s="37"/>
      <c r="H5" s="31"/>
      <c r="I5" s="45"/>
    </row>
    <row r="6" spans="1:9" x14ac:dyDescent="0.2">
      <c r="A6" s="78" t="s">
        <v>74</v>
      </c>
      <c r="B6" s="78" t="s">
        <v>75</v>
      </c>
      <c r="C6" s="63" t="s">
        <v>76</v>
      </c>
      <c r="D6" s="45" t="s">
        <v>79</v>
      </c>
      <c r="E6" s="40"/>
      <c r="F6" s="37"/>
      <c r="G6" s="37"/>
      <c r="H6" s="31"/>
      <c r="I6" s="45"/>
    </row>
    <row r="7" spans="1:9" x14ac:dyDescent="0.2">
      <c r="A7" s="78" t="s">
        <v>74</v>
      </c>
      <c r="B7" s="78" t="s">
        <v>75</v>
      </c>
      <c r="C7" s="63" t="s">
        <v>76</v>
      </c>
      <c r="D7" s="45" t="s">
        <v>80</v>
      </c>
      <c r="E7" s="17"/>
      <c r="F7" s="37"/>
      <c r="G7" s="37"/>
      <c r="H7" s="31"/>
      <c r="I7" s="45"/>
    </row>
    <row r="8" spans="1:9" x14ac:dyDescent="0.2">
      <c r="A8" s="78" t="s">
        <v>74</v>
      </c>
      <c r="B8" s="78" t="s">
        <v>75</v>
      </c>
      <c r="C8" s="63" t="s">
        <v>76</v>
      </c>
      <c r="D8" s="45" t="s">
        <v>80</v>
      </c>
      <c r="E8" s="40"/>
      <c r="F8" s="37"/>
      <c r="G8" s="37"/>
      <c r="H8" s="31"/>
      <c r="I8" s="45"/>
    </row>
    <row r="9" spans="1:9" x14ac:dyDescent="0.2">
      <c r="A9" s="46" t="s">
        <v>74</v>
      </c>
      <c r="B9" s="78" t="s">
        <v>75</v>
      </c>
      <c r="C9" s="58" t="s">
        <v>76</v>
      </c>
      <c r="D9" s="45" t="s">
        <v>100</v>
      </c>
      <c r="E9" s="40"/>
      <c r="F9" s="37"/>
      <c r="G9" s="37"/>
      <c r="H9" s="31"/>
      <c r="I9" s="45"/>
    </row>
    <row r="10" spans="1:9" x14ac:dyDescent="0.2">
      <c r="A10" s="78" t="s">
        <v>74</v>
      </c>
      <c r="B10" s="78" t="s">
        <v>75</v>
      </c>
      <c r="C10" s="63" t="s">
        <v>76</v>
      </c>
      <c r="D10" s="45" t="s">
        <v>100</v>
      </c>
      <c r="E10" s="104"/>
      <c r="F10" s="37"/>
      <c r="G10" s="37"/>
      <c r="H10" s="31"/>
      <c r="I10" s="45"/>
    </row>
    <row r="11" spans="1:9" x14ac:dyDescent="0.2">
      <c r="A11" s="78" t="s">
        <v>74</v>
      </c>
      <c r="B11" s="78" t="s">
        <v>75</v>
      </c>
      <c r="C11" s="63" t="s">
        <v>76</v>
      </c>
      <c r="D11" s="45" t="s">
        <v>100</v>
      </c>
      <c r="E11" s="40"/>
      <c r="F11" s="37"/>
      <c r="G11" s="37"/>
      <c r="H11" s="31"/>
      <c r="I11" s="45"/>
    </row>
    <row r="12" spans="1:9" x14ac:dyDescent="0.2">
      <c r="A12" s="78" t="s">
        <v>74</v>
      </c>
      <c r="B12" s="78" t="s">
        <v>75</v>
      </c>
      <c r="C12" s="59" t="s">
        <v>82</v>
      </c>
      <c r="D12" s="45" t="s">
        <v>101</v>
      </c>
      <c r="E12" s="76"/>
      <c r="F12" s="42"/>
      <c r="G12" s="42"/>
      <c r="H12" s="31"/>
      <c r="I12" s="45"/>
    </row>
    <row r="13" spans="1:9" x14ac:dyDescent="0.2">
      <c r="A13" s="78" t="s">
        <v>74</v>
      </c>
      <c r="B13" s="78" t="s">
        <v>75</v>
      </c>
      <c r="C13" s="59" t="s">
        <v>82</v>
      </c>
      <c r="D13" s="45" t="s">
        <v>102</v>
      </c>
      <c r="E13" s="76"/>
      <c r="F13" s="42"/>
      <c r="G13" s="42"/>
      <c r="H13" s="31"/>
      <c r="I13" s="45"/>
    </row>
    <row r="14" spans="1:9" x14ac:dyDescent="0.2">
      <c r="A14" s="78" t="s">
        <v>74</v>
      </c>
      <c r="B14" s="78" t="s">
        <v>75</v>
      </c>
      <c r="C14" s="59" t="s">
        <v>82</v>
      </c>
      <c r="D14" s="45" t="s">
        <v>102</v>
      </c>
      <c r="E14" s="76"/>
      <c r="F14" s="42"/>
      <c r="G14" s="42"/>
      <c r="H14" s="31"/>
      <c r="I14" s="45"/>
    </row>
    <row r="15" spans="1:9" x14ac:dyDescent="0.2">
      <c r="A15" s="78" t="s">
        <v>74</v>
      </c>
      <c r="B15" s="78" t="s">
        <v>75</v>
      </c>
      <c r="C15" s="59" t="s">
        <v>82</v>
      </c>
      <c r="D15" s="45" t="s">
        <v>84</v>
      </c>
      <c r="E15" s="76"/>
      <c r="F15" s="42"/>
      <c r="G15" s="42"/>
      <c r="H15" s="31"/>
      <c r="I15" s="45"/>
    </row>
    <row r="16" spans="1:9" x14ac:dyDescent="0.2">
      <c r="A16" s="78" t="s">
        <v>74</v>
      </c>
      <c r="B16" s="78" t="s">
        <v>75</v>
      </c>
      <c r="C16" s="59" t="s">
        <v>82</v>
      </c>
      <c r="D16" s="45" t="s">
        <v>85</v>
      </c>
      <c r="E16" s="76"/>
      <c r="F16" s="42"/>
      <c r="G16" s="42"/>
      <c r="H16" s="31"/>
      <c r="I16" s="45"/>
    </row>
    <row r="17" spans="1:9" x14ac:dyDescent="0.2">
      <c r="A17" s="78" t="s">
        <v>74</v>
      </c>
      <c r="B17" s="78" t="s">
        <v>75</v>
      </c>
      <c r="C17" s="59" t="s">
        <v>82</v>
      </c>
      <c r="D17" s="45" t="s">
        <v>85</v>
      </c>
      <c r="E17" s="76"/>
      <c r="F17" s="42"/>
      <c r="G17" s="42"/>
      <c r="H17" s="31"/>
      <c r="I17" s="45"/>
    </row>
    <row r="18" spans="1:9" x14ac:dyDescent="0.2">
      <c r="A18" s="144" t="s">
        <v>74</v>
      </c>
      <c r="B18" s="144" t="s">
        <v>87</v>
      </c>
      <c r="C18" s="146" t="s">
        <v>88</v>
      </c>
      <c r="D18" s="147" t="s">
        <v>89</v>
      </c>
      <c r="E18" s="148"/>
      <c r="F18" s="42"/>
      <c r="G18" s="42"/>
      <c r="H18" s="31"/>
      <c r="I18" s="45"/>
    </row>
    <row r="19" spans="1:9" x14ac:dyDescent="0.2">
      <c r="A19" s="144"/>
      <c r="B19" s="145"/>
      <c r="C19" s="145"/>
      <c r="D19" s="145"/>
      <c r="E19" s="149"/>
      <c r="F19" s="42"/>
      <c r="G19" s="42"/>
      <c r="H19" s="31"/>
      <c r="I19" s="45"/>
    </row>
    <row r="20" spans="1:9" x14ac:dyDescent="0.2">
      <c r="A20" s="144"/>
      <c r="B20" s="145"/>
      <c r="C20" s="145"/>
      <c r="D20" s="145"/>
      <c r="E20" s="149"/>
      <c r="F20" s="42"/>
      <c r="G20" s="42"/>
      <c r="H20" s="31"/>
      <c r="I20" s="45"/>
    </row>
    <row r="21" spans="1:9" x14ac:dyDescent="0.2">
      <c r="A21" s="144"/>
      <c r="B21" s="145"/>
      <c r="C21" s="145"/>
      <c r="D21" s="145"/>
      <c r="E21" s="149"/>
      <c r="F21" s="42"/>
      <c r="G21" s="42"/>
      <c r="H21" s="31"/>
      <c r="I21" s="45"/>
    </row>
    <row r="22" spans="1:9" x14ac:dyDescent="0.2">
      <c r="A22" s="144"/>
      <c r="B22" s="145"/>
      <c r="C22" s="145"/>
      <c r="D22" s="145"/>
      <c r="E22" s="149"/>
      <c r="F22" s="42"/>
      <c r="G22" s="42"/>
      <c r="H22" s="31"/>
      <c r="I22" s="45"/>
    </row>
    <row r="23" spans="1:9" x14ac:dyDescent="0.2">
      <c r="A23" s="144"/>
      <c r="B23" s="145"/>
      <c r="C23" s="145"/>
      <c r="D23" s="145"/>
      <c r="E23" s="149"/>
      <c r="F23" s="37"/>
      <c r="G23" s="37"/>
      <c r="H23" s="31"/>
      <c r="I23" s="45"/>
    </row>
    <row r="24" spans="1:9" x14ac:dyDescent="0.2">
      <c r="A24" s="144"/>
      <c r="B24" s="145"/>
      <c r="C24" s="145"/>
      <c r="D24" s="145"/>
      <c r="E24" s="149"/>
      <c r="F24" s="37"/>
      <c r="G24" s="37"/>
      <c r="H24" s="31"/>
      <c r="I24" s="45"/>
    </row>
    <row r="25" spans="1:9" x14ac:dyDescent="0.2">
      <c r="A25" s="144"/>
      <c r="B25" s="145"/>
      <c r="C25" s="145"/>
      <c r="D25" s="145"/>
      <c r="E25" s="149"/>
      <c r="F25" s="37"/>
      <c r="G25" s="37"/>
      <c r="H25" s="31"/>
      <c r="I25" s="45"/>
    </row>
    <row r="26" spans="1:9" x14ac:dyDescent="0.2">
      <c r="A26" s="144"/>
      <c r="B26" s="145"/>
      <c r="C26" s="145"/>
      <c r="D26" s="145"/>
      <c r="E26" s="149"/>
      <c r="F26" s="37"/>
      <c r="G26" s="37"/>
      <c r="H26" s="31"/>
      <c r="I26" s="45"/>
    </row>
    <row r="27" spans="1:9" x14ac:dyDescent="0.2">
      <c r="A27" s="88"/>
      <c r="B27" s="88"/>
      <c r="C27" s="89"/>
      <c r="D27" s="88"/>
      <c r="E27" s="90"/>
      <c r="F27" s="91"/>
      <c r="G27" s="91"/>
      <c r="H27" s="92"/>
      <c r="I27" s="93"/>
    </row>
    <row r="28" spans="1:9" x14ac:dyDescent="0.2">
      <c r="A28" s="78" t="s">
        <v>74</v>
      </c>
      <c r="B28" s="78" t="s">
        <v>90</v>
      </c>
      <c r="C28" s="58" t="s">
        <v>76</v>
      </c>
      <c r="D28" s="45" t="s">
        <v>77</v>
      </c>
      <c r="E28" s="40"/>
      <c r="F28" s="37"/>
      <c r="G28" s="37"/>
      <c r="H28" s="31"/>
      <c r="I28" s="45"/>
    </row>
    <row r="29" spans="1:9" x14ac:dyDescent="0.2">
      <c r="A29" s="78" t="s">
        <v>74</v>
      </c>
      <c r="B29" s="78" t="s">
        <v>90</v>
      </c>
      <c r="C29" s="58" t="s">
        <v>76</v>
      </c>
      <c r="D29" s="45" t="s">
        <v>78</v>
      </c>
      <c r="E29" s="40"/>
      <c r="F29" s="37"/>
      <c r="G29" s="37"/>
      <c r="H29" s="31"/>
      <c r="I29" s="45"/>
    </row>
    <row r="30" spans="1:9" x14ac:dyDescent="0.2">
      <c r="A30" s="78" t="s">
        <v>74</v>
      </c>
      <c r="B30" s="78" t="s">
        <v>90</v>
      </c>
      <c r="C30" s="58" t="s">
        <v>76</v>
      </c>
      <c r="D30" s="45" t="s">
        <v>78</v>
      </c>
      <c r="E30" s="40"/>
      <c r="F30" s="37"/>
      <c r="G30" s="37"/>
      <c r="H30" s="31"/>
      <c r="I30" s="45"/>
    </row>
    <row r="31" spans="1:9" x14ac:dyDescent="0.2">
      <c r="A31" s="78" t="s">
        <v>74</v>
      </c>
      <c r="B31" s="78" t="s">
        <v>90</v>
      </c>
      <c r="C31" s="58" t="s">
        <v>76</v>
      </c>
      <c r="D31" s="45" t="s">
        <v>78</v>
      </c>
      <c r="E31" s="40"/>
      <c r="F31" s="37"/>
      <c r="G31" s="37"/>
      <c r="H31" s="31"/>
      <c r="I31" s="45"/>
    </row>
    <row r="32" spans="1:9" x14ac:dyDescent="0.2">
      <c r="A32" s="46" t="s">
        <v>74</v>
      </c>
      <c r="B32" s="46" t="s">
        <v>90</v>
      </c>
      <c r="C32" s="58" t="s">
        <v>76</v>
      </c>
      <c r="D32" s="45" t="s">
        <v>79</v>
      </c>
      <c r="E32" s="40"/>
      <c r="F32" s="37"/>
      <c r="G32" s="37"/>
      <c r="H32" s="31"/>
      <c r="I32" s="45"/>
    </row>
    <row r="33" spans="1:9" x14ac:dyDescent="0.2">
      <c r="A33" s="46" t="s">
        <v>74</v>
      </c>
      <c r="B33" s="46" t="s">
        <v>90</v>
      </c>
      <c r="C33" s="58" t="s">
        <v>76</v>
      </c>
      <c r="D33" s="45" t="s">
        <v>79</v>
      </c>
      <c r="E33" s="40"/>
      <c r="F33" s="37"/>
      <c r="G33" s="37"/>
      <c r="H33" s="31"/>
      <c r="I33" s="45"/>
    </row>
    <row r="34" spans="1:9" x14ac:dyDescent="0.2">
      <c r="A34" s="46" t="s">
        <v>74</v>
      </c>
      <c r="B34" s="46" t="s">
        <v>90</v>
      </c>
      <c r="C34" s="58" t="s">
        <v>76</v>
      </c>
      <c r="D34" s="45" t="s">
        <v>79</v>
      </c>
      <c r="E34" s="40"/>
      <c r="F34" s="37"/>
      <c r="G34" s="37"/>
      <c r="H34" s="31"/>
      <c r="I34" s="45"/>
    </row>
    <row r="35" spans="1:9" x14ac:dyDescent="0.2">
      <c r="A35" s="46" t="s">
        <v>74</v>
      </c>
      <c r="B35" s="46" t="s">
        <v>90</v>
      </c>
      <c r="C35" s="58" t="s">
        <v>76</v>
      </c>
      <c r="D35" s="45" t="s">
        <v>80</v>
      </c>
      <c r="E35" s="40"/>
      <c r="F35" s="37"/>
      <c r="G35" s="37"/>
      <c r="H35" s="31"/>
      <c r="I35" s="45"/>
    </row>
    <row r="36" spans="1:9" x14ac:dyDescent="0.2">
      <c r="A36" s="46" t="s">
        <v>74</v>
      </c>
      <c r="B36" s="46" t="s">
        <v>90</v>
      </c>
      <c r="C36" s="58" t="s">
        <v>76</v>
      </c>
      <c r="D36" s="45" t="s">
        <v>80</v>
      </c>
      <c r="E36" s="40"/>
      <c r="F36" s="37"/>
      <c r="G36" s="37"/>
      <c r="H36" s="31"/>
      <c r="I36" s="45"/>
    </row>
    <row r="37" spans="1:9" x14ac:dyDescent="0.2">
      <c r="A37" s="46" t="s">
        <v>74</v>
      </c>
      <c r="B37" s="46" t="s">
        <v>90</v>
      </c>
      <c r="C37" s="58" t="s">
        <v>76</v>
      </c>
      <c r="D37" s="45" t="s">
        <v>80</v>
      </c>
      <c r="E37" s="40"/>
      <c r="F37" s="37"/>
      <c r="G37" s="37"/>
      <c r="H37" s="31"/>
      <c r="I37" s="45"/>
    </row>
    <row r="38" spans="1:9" x14ac:dyDescent="0.2">
      <c r="A38" s="46" t="s">
        <v>74</v>
      </c>
      <c r="B38" s="46" t="s">
        <v>90</v>
      </c>
      <c r="C38" s="58" t="s">
        <v>76</v>
      </c>
      <c r="D38" s="45" t="s">
        <v>80</v>
      </c>
      <c r="E38" s="40"/>
      <c r="F38" s="37"/>
      <c r="G38" s="37"/>
      <c r="H38" s="31"/>
      <c r="I38" s="45"/>
    </row>
    <row r="39" spans="1:9" x14ac:dyDescent="0.2">
      <c r="A39" s="46" t="s">
        <v>74</v>
      </c>
      <c r="B39" s="46" t="s">
        <v>90</v>
      </c>
      <c r="C39" s="58" t="s">
        <v>76</v>
      </c>
      <c r="D39" s="45" t="s">
        <v>100</v>
      </c>
      <c r="E39" s="17"/>
      <c r="F39" s="37"/>
      <c r="G39" s="37"/>
      <c r="H39" s="31"/>
      <c r="I39" s="45"/>
    </row>
    <row r="40" spans="1:9" x14ac:dyDescent="0.2">
      <c r="A40" s="46" t="s">
        <v>74</v>
      </c>
      <c r="B40" s="46" t="s">
        <v>90</v>
      </c>
      <c r="C40" s="59" t="s">
        <v>82</v>
      </c>
      <c r="D40" s="45" t="s">
        <v>102</v>
      </c>
      <c r="E40" s="76"/>
      <c r="F40" s="42"/>
      <c r="G40" s="42"/>
      <c r="H40" s="31"/>
      <c r="I40" s="45"/>
    </row>
    <row r="41" spans="1:9" x14ac:dyDescent="0.2">
      <c r="A41" s="46" t="s">
        <v>74</v>
      </c>
      <c r="B41" s="46" t="s">
        <v>90</v>
      </c>
      <c r="C41" s="59" t="s">
        <v>82</v>
      </c>
      <c r="D41" s="45" t="s">
        <v>94</v>
      </c>
      <c r="E41" s="76"/>
      <c r="F41" s="42"/>
      <c r="G41" s="42"/>
      <c r="H41" s="31"/>
      <c r="I41" s="45"/>
    </row>
    <row r="42" spans="1:9" x14ac:dyDescent="0.2">
      <c r="A42" s="46" t="s">
        <v>74</v>
      </c>
      <c r="B42" s="46" t="s">
        <v>90</v>
      </c>
      <c r="C42" s="59" t="s">
        <v>82</v>
      </c>
      <c r="D42" s="45" t="s">
        <v>94</v>
      </c>
      <c r="E42" s="76"/>
      <c r="F42" s="42"/>
      <c r="G42" s="42"/>
      <c r="H42" s="31"/>
      <c r="I42" s="45"/>
    </row>
    <row r="43" spans="1:9" x14ac:dyDescent="0.2">
      <c r="A43" s="46" t="s">
        <v>74</v>
      </c>
      <c r="B43" s="46" t="s">
        <v>90</v>
      </c>
      <c r="C43" s="59" t="s">
        <v>82</v>
      </c>
      <c r="D43" s="45" t="s">
        <v>83</v>
      </c>
      <c r="E43" s="76"/>
      <c r="F43" s="42"/>
      <c r="G43" s="42"/>
      <c r="H43" s="31"/>
      <c r="I43" s="45"/>
    </row>
    <row r="44" spans="1:9" x14ac:dyDescent="0.2">
      <c r="A44" s="46" t="s">
        <v>74</v>
      </c>
      <c r="B44" s="46" t="s">
        <v>90</v>
      </c>
      <c r="C44" s="59" t="s">
        <v>82</v>
      </c>
      <c r="D44" s="45" t="s">
        <v>83</v>
      </c>
      <c r="E44" s="76"/>
      <c r="F44" s="42"/>
      <c r="G44" s="42"/>
      <c r="H44" s="31"/>
      <c r="I44" s="45"/>
    </row>
    <row r="45" spans="1:9" x14ac:dyDescent="0.2">
      <c r="A45" s="46" t="s">
        <v>74</v>
      </c>
      <c r="B45" s="46" t="s">
        <v>90</v>
      </c>
      <c r="C45" s="59" t="s">
        <v>82</v>
      </c>
      <c r="D45" s="45" t="s">
        <v>84</v>
      </c>
      <c r="E45" s="76"/>
      <c r="F45" s="42"/>
      <c r="G45" s="42"/>
      <c r="H45" s="31"/>
      <c r="I45" s="45"/>
    </row>
    <row r="46" spans="1:9" x14ac:dyDescent="0.2">
      <c r="A46" s="46" t="s">
        <v>74</v>
      </c>
      <c r="B46" s="46" t="s">
        <v>90</v>
      </c>
      <c r="C46" s="59" t="s">
        <v>82</v>
      </c>
      <c r="D46" s="45" t="s">
        <v>85</v>
      </c>
      <c r="E46" s="39"/>
      <c r="F46" s="42"/>
      <c r="G46" s="42"/>
      <c r="H46" s="31"/>
      <c r="I46" s="45"/>
    </row>
    <row r="47" spans="1:9" x14ac:dyDescent="0.2">
      <c r="A47" s="46" t="s">
        <v>74</v>
      </c>
      <c r="B47" s="46" t="s">
        <v>90</v>
      </c>
      <c r="C47" s="59" t="s">
        <v>82</v>
      </c>
      <c r="D47" s="45" t="s">
        <v>85</v>
      </c>
      <c r="E47" s="76"/>
      <c r="F47" s="42"/>
      <c r="G47" s="42"/>
      <c r="H47" s="31"/>
      <c r="I47" s="45"/>
    </row>
    <row r="48" spans="1:9" x14ac:dyDescent="0.2">
      <c r="A48" s="71"/>
      <c r="B48" s="71"/>
      <c r="C48" s="71"/>
      <c r="D48" s="71"/>
      <c r="E48" s="69"/>
      <c r="F48" s="71"/>
      <c r="G48" s="71"/>
      <c r="H48" s="83"/>
      <c r="I48" s="71"/>
    </row>
    <row r="49" spans="1:9" x14ac:dyDescent="0.2">
      <c r="A49" s="46" t="s">
        <v>74</v>
      </c>
      <c r="B49" s="46" t="s">
        <v>92</v>
      </c>
      <c r="C49" s="58" t="s">
        <v>76</v>
      </c>
      <c r="D49" s="45" t="s">
        <v>93</v>
      </c>
      <c r="E49" s="40"/>
      <c r="F49" s="37"/>
      <c r="G49" s="37"/>
      <c r="H49" s="31"/>
      <c r="I49" s="45"/>
    </row>
    <row r="50" spans="1:9" x14ac:dyDescent="0.2">
      <c r="A50" s="46" t="s">
        <v>74</v>
      </c>
      <c r="B50" s="46" t="s">
        <v>92</v>
      </c>
      <c r="C50" s="58" t="s">
        <v>76</v>
      </c>
      <c r="D50" s="45" t="s">
        <v>93</v>
      </c>
      <c r="E50" s="40"/>
      <c r="F50" s="37"/>
      <c r="G50" s="37"/>
      <c r="H50" s="31"/>
      <c r="I50" s="45"/>
    </row>
    <row r="51" spans="1:9" x14ac:dyDescent="0.2">
      <c r="A51" s="46" t="s">
        <v>74</v>
      </c>
      <c r="B51" s="46" t="s">
        <v>92</v>
      </c>
      <c r="C51" s="59" t="s">
        <v>82</v>
      </c>
      <c r="D51" s="45" t="s">
        <v>93</v>
      </c>
      <c r="E51" s="76"/>
      <c r="F51" s="42"/>
      <c r="G51" s="42"/>
      <c r="H51" s="31"/>
      <c r="I51" s="45"/>
    </row>
    <row r="52" spans="1:9" x14ac:dyDescent="0.2">
      <c r="A52" s="46" t="s">
        <v>74</v>
      </c>
      <c r="B52" s="46" t="s">
        <v>92</v>
      </c>
      <c r="C52" s="59" t="s">
        <v>82</v>
      </c>
      <c r="D52" s="45" t="s">
        <v>93</v>
      </c>
      <c r="E52" s="76"/>
      <c r="F52" s="42"/>
      <c r="G52" s="42"/>
      <c r="H52" s="31"/>
      <c r="I52" s="45"/>
    </row>
    <row r="53" spans="1:9" x14ac:dyDescent="0.2">
      <c r="A53" s="71"/>
      <c r="B53" s="71"/>
      <c r="C53" s="71"/>
      <c r="D53" s="71"/>
      <c r="E53" s="69"/>
      <c r="F53" s="71"/>
      <c r="G53" s="71"/>
      <c r="H53" s="83"/>
      <c r="I53" s="71"/>
    </row>
    <row r="54" spans="1:9" x14ac:dyDescent="0.2">
      <c r="A54" s="78" t="s">
        <v>95</v>
      </c>
      <c r="B54" s="62" t="s">
        <v>96</v>
      </c>
      <c r="C54" s="63" t="s">
        <v>76</v>
      </c>
      <c r="D54" s="45" t="s">
        <v>77</v>
      </c>
      <c r="E54" s="84"/>
      <c r="F54" s="37"/>
      <c r="G54" s="37"/>
      <c r="H54" s="31"/>
      <c r="I54" s="45"/>
    </row>
    <row r="55" spans="1:9" x14ac:dyDescent="0.2">
      <c r="A55" s="78" t="s">
        <v>95</v>
      </c>
      <c r="B55" s="62" t="s">
        <v>96</v>
      </c>
      <c r="C55" s="63" t="s">
        <v>76</v>
      </c>
      <c r="D55" s="45" t="s">
        <v>183</v>
      </c>
      <c r="E55" s="84"/>
      <c r="F55" s="37"/>
      <c r="G55" s="37"/>
      <c r="H55" s="31"/>
      <c r="I55" s="45"/>
    </row>
    <row r="56" spans="1:9" x14ac:dyDescent="0.2">
      <c r="A56" s="78" t="s">
        <v>95</v>
      </c>
      <c r="B56" s="62" t="s">
        <v>96</v>
      </c>
      <c r="C56" s="63" t="s">
        <v>76</v>
      </c>
      <c r="D56" s="45" t="s">
        <v>78</v>
      </c>
      <c r="E56" s="84"/>
      <c r="F56" s="37"/>
      <c r="G56" s="37"/>
      <c r="H56" s="31"/>
      <c r="I56" s="45"/>
    </row>
    <row r="57" spans="1:9" x14ac:dyDescent="0.2">
      <c r="A57" s="78" t="s">
        <v>95</v>
      </c>
      <c r="B57" s="62" t="s">
        <v>96</v>
      </c>
      <c r="C57" s="63" t="s">
        <v>76</v>
      </c>
      <c r="D57" s="45" t="s">
        <v>78</v>
      </c>
      <c r="E57" s="84"/>
      <c r="F57" s="37"/>
      <c r="G57" s="37"/>
      <c r="H57" s="31"/>
      <c r="I57" s="45"/>
    </row>
    <row r="58" spans="1:9" x14ac:dyDescent="0.2">
      <c r="A58" s="78" t="s">
        <v>95</v>
      </c>
      <c r="B58" s="62" t="s">
        <v>96</v>
      </c>
      <c r="C58" s="63" t="s">
        <v>76</v>
      </c>
      <c r="D58" s="45" t="s">
        <v>79</v>
      </c>
      <c r="E58" s="84"/>
      <c r="F58" s="37"/>
      <c r="G58" s="37"/>
      <c r="H58" s="31"/>
      <c r="I58" s="45"/>
    </row>
    <row r="59" spans="1:9" x14ac:dyDescent="0.2">
      <c r="A59" s="78" t="s">
        <v>95</v>
      </c>
      <c r="B59" s="62" t="s">
        <v>96</v>
      </c>
      <c r="C59" s="63" t="s">
        <v>76</v>
      </c>
      <c r="D59" s="45" t="s">
        <v>79</v>
      </c>
      <c r="E59" s="84"/>
      <c r="F59" s="37"/>
      <c r="G59" s="37"/>
      <c r="H59" s="31"/>
      <c r="I59" s="45"/>
    </row>
    <row r="60" spans="1:9" x14ac:dyDescent="0.2">
      <c r="A60" s="78" t="s">
        <v>95</v>
      </c>
      <c r="B60" s="62" t="s">
        <v>96</v>
      </c>
      <c r="C60" s="63" t="s">
        <v>76</v>
      </c>
      <c r="D60" s="45" t="s">
        <v>79</v>
      </c>
      <c r="E60" s="84"/>
      <c r="F60" s="37"/>
      <c r="G60" s="37"/>
      <c r="H60" s="31"/>
      <c r="I60" s="45"/>
    </row>
    <row r="61" spans="1:9" x14ac:dyDescent="0.2">
      <c r="A61" s="46" t="s">
        <v>95</v>
      </c>
      <c r="B61" s="64" t="s">
        <v>96</v>
      </c>
      <c r="C61" s="65" t="s">
        <v>76</v>
      </c>
      <c r="D61" s="45" t="s">
        <v>79</v>
      </c>
      <c r="E61" s="84"/>
      <c r="F61" s="37"/>
      <c r="G61" s="37"/>
      <c r="H61" s="31"/>
      <c r="I61" s="45"/>
    </row>
    <row r="62" spans="1:9" x14ac:dyDescent="0.2">
      <c r="A62" s="46" t="s">
        <v>95</v>
      </c>
      <c r="B62" s="64" t="s">
        <v>96</v>
      </c>
      <c r="C62" s="65" t="s">
        <v>76</v>
      </c>
      <c r="D62" s="45" t="s">
        <v>184</v>
      </c>
      <c r="E62" s="84"/>
      <c r="F62" s="37"/>
      <c r="G62" s="37"/>
      <c r="H62" s="31"/>
      <c r="I62" s="45"/>
    </row>
    <row r="63" spans="1:9" x14ac:dyDescent="0.2">
      <c r="A63" s="46" t="s">
        <v>95</v>
      </c>
      <c r="B63" s="64" t="s">
        <v>96</v>
      </c>
      <c r="C63" s="65" t="s">
        <v>76</v>
      </c>
      <c r="D63" s="45" t="s">
        <v>185</v>
      </c>
      <c r="E63" s="84"/>
      <c r="F63" s="37"/>
      <c r="G63" s="37"/>
      <c r="H63" s="31"/>
      <c r="I63" s="45"/>
    </row>
    <row r="64" spans="1:9" x14ac:dyDescent="0.2">
      <c r="A64" s="46" t="s">
        <v>95</v>
      </c>
      <c r="B64" s="64" t="s">
        <v>96</v>
      </c>
      <c r="C64" s="65" t="s">
        <v>76</v>
      </c>
      <c r="D64" s="45" t="s">
        <v>186</v>
      </c>
      <c r="E64" s="94"/>
      <c r="F64" s="37"/>
      <c r="G64" s="37"/>
      <c r="H64" s="31"/>
      <c r="I64" s="45"/>
    </row>
    <row r="65" spans="1:9" x14ac:dyDescent="0.2">
      <c r="A65" s="46" t="s">
        <v>95</v>
      </c>
      <c r="B65" s="64" t="s">
        <v>96</v>
      </c>
      <c r="C65" s="65" t="s">
        <v>76</v>
      </c>
      <c r="D65" s="45" t="s">
        <v>81</v>
      </c>
      <c r="E65" s="84"/>
      <c r="F65" s="37"/>
      <c r="G65" s="37"/>
      <c r="H65" s="31"/>
      <c r="I65" s="45"/>
    </row>
    <row r="66" spans="1:9" x14ac:dyDescent="0.2">
      <c r="A66" s="46" t="s">
        <v>95</v>
      </c>
      <c r="B66" s="64" t="s">
        <v>96</v>
      </c>
      <c r="C66" s="65" t="s">
        <v>76</v>
      </c>
      <c r="D66" s="45" t="s">
        <v>81</v>
      </c>
      <c r="E66" s="84"/>
      <c r="F66" s="37"/>
      <c r="G66" s="37"/>
      <c r="H66" s="31"/>
      <c r="I66" s="45"/>
    </row>
    <row r="67" spans="1:9" x14ac:dyDescent="0.2">
      <c r="A67" s="46" t="s">
        <v>95</v>
      </c>
      <c r="B67" s="64" t="s">
        <v>96</v>
      </c>
      <c r="C67" s="59" t="s">
        <v>82</v>
      </c>
      <c r="D67" s="45" t="s">
        <v>102</v>
      </c>
      <c r="E67" s="97"/>
      <c r="F67" s="42"/>
      <c r="G67" s="42"/>
      <c r="H67" s="31"/>
      <c r="I67" s="45"/>
    </row>
    <row r="68" spans="1:9" x14ac:dyDescent="0.2">
      <c r="A68" s="46" t="s">
        <v>95</v>
      </c>
      <c r="B68" s="64" t="s">
        <v>96</v>
      </c>
      <c r="C68" s="59" t="s">
        <v>82</v>
      </c>
      <c r="D68" s="45" t="s">
        <v>94</v>
      </c>
      <c r="E68" s="96"/>
      <c r="F68" s="42"/>
      <c r="G68" s="42"/>
      <c r="H68" s="31"/>
      <c r="I68" s="45"/>
    </row>
    <row r="69" spans="1:9" x14ac:dyDescent="0.2">
      <c r="A69" s="46" t="s">
        <v>95</v>
      </c>
      <c r="B69" s="64" t="s">
        <v>96</v>
      </c>
      <c r="C69" s="59" t="s">
        <v>82</v>
      </c>
      <c r="D69" s="45" t="s">
        <v>94</v>
      </c>
      <c r="E69" s="96"/>
      <c r="F69" s="42"/>
      <c r="G69" s="42"/>
      <c r="H69" s="31"/>
      <c r="I69" s="45"/>
    </row>
    <row r="70" spans="1:9" x14ac:dyDescent="0.2">
      <c r="A70" s="46" t="s">
        <v>95</v>
      </c>
      <c r="B70" s="64" t="s">
        <v>96</v>
      </c>
      <c r="C70" s="59" t="s">
        <v>82</v>
      </c>
      <c r="D70" s="45" t="s">
        <v>83</v>
      </c>
      <c r="E70" s="96"/>
      <c r="F70" s="42"/>
      <c r="G70" s="42"/>
      <c r="H70" s="31"/>
      <c r="I70" s="45"/>
    </row>
    <row r="71" spans="1:9" x14ac:dyDescent="0.2">
      <c r="A71" s="46" t="s">
        <v>95</v>
      </c>
      <c r="B71" s="64" t="s">
        <v>96</v>
      </c>
      <c r="C71" s="59" t="s">
        <v>82</v>
      </c>
      <c r="D71" s="45" t="s">
        <v>85</v>
      </c>
      <c r="E71" s="97"/>
      <c r="F71" s="42"/>
      <c r="G71" s="42"/>
      <c r="H71" s="31"/>
      <c r="I71" s="45"/>
    </row>
  </sheetData>
  <mergeCells count="6">
    <mergeCell ref="A1:I1"/>
    <mergeCell ref="A18:A26"/>
    <mergeCell ref="B18:B26"/>
    <mergeCell ref="C18:C26"/>
    <mergeCell ref="D18:D26"/>
    <mergeCell ref="E18:E26"/>
  </mergeCells>
  <phoneticPr fontId="0" type="noConversion"/>
  <pageMargins left="0.19685039370078741" right="0.15748031496062992" top="0.47244094488188981" bottom="0.1968503937007874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L56"/>
  <sheetViews>
    <sheetView zoomScaleNormal="100" workbookViewId="0">
      <pane xSplit="5" ySplit="3" topLeftCell="F5" activePane="bottomRight" state="frozen"/>
      <selection pane="topRight" activeCell="F1" sqref="F1"/>
      <selection pane="bottomLeft" activeCell="A4" sqref="A4"/>
      <selection pane="bottomRight" activeCell="H27" sqref="H27"/>
    </sheetView>
  </sheetViews>
  <sheetFormatPr baseColWidth="10" defaultColWidth="22.85546875" defaultRowHeight="12.75" x14ac:dyDescent="0.2"/>
  <cols>
    <col min="1" max="1" width="27.42578125" style="32" bestFit="1" customWidth="1"/>
    <col min="2" max="2" width="4.5703125" style="32" bestFit="1" customWidth="1"/>
    <col min="3" max="3" width="5.42578125" style="77" bestFit="1" customWidth="1"/>
    <col min="4" max="4" width="9.42578125" style="32" bestFit="1" customWidth="1"/>
    <col min="5" max="5" width="3.28515625" style="26" bestFit="1" customWidth="1"/>
    <col min="6" max="6" width="16.85546875" style="34" bestFit="1" customWidth="1"/>
    <col min="7" max="7" width="20.28515625" style="34" bestFit="1" customWidth="1"/>
    <col min="8" max="8" width="22.5703125" style="35" bestFit="1" customWidth="1"/>
    <col min="9" max="9" width="11.7109375" style="36" bestFit="1" customWidth="1"/>
    <col min="10" max="10" width="12.28515625" style="48" bestFit="1" customWidth="1"/>
    <col min="11" max="11" width="3.28515625" style="32" customWidth="1"/>
    <col min="12" max="12" width="8" style="68" bestFit="1" customWidth="1"/>
    <col min="13" max="16384" width="22.85546875" style="32"/>
  </cols>
  <sheetData>
    <row r="1" spans="1:12" s="6" customFormat="1" ht="26.25" x14ac:dyDescent="0.2">
      <c r="A1" s="143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x14ac:dyDescent="0.2">
      <c r="L2" s="67" t="s">
        <v>97</v>
      </c>
    </row>
    <row r="3" spans="1:12" x14ac:dyDescent="0.2">
      <c r="F3" s="33"/>
      <c r="L3" s="67"/>
    </row>
    <row r="4" spans="1:12" x14ac:dyDescent="0.2">
      <c r="A4" s="151" t="s">
        <v>98</v>
      </c>
      <c r="B4" s="151" t="s">
        <v>87</v>
      </c>
      <c r="C4" s="153" t="s">
        <v>88</v>
      </c>
      <c r="D4" s="152" t="s">
        <v>89</v>
      </c>
      <c r="E4" s="154"/>
      <c r="F4" s="42"/>
      <c r="G4" s="42"/>
      <c r="H4" s="31"/>
      <c r="I4" s="45"/>
      <c r="J4" s="38"/>
      <c r="K4" s="38"/>
      <c r="L4" s="150"/>
    </row>
    <row r="5" spans="1:12" x14ac:dyDescent="0.2">
      <c r="A5" s="151"/>
      <c r="B5" s="151"/>
      <c r="C5" s="153"/>
      <c r="D5" s="151"/>
      <c r="E5" s="154"/>
      <c r="F5" s="42"/>
      <c r="G5" s="42"/>
      <c r="H5" s="31"/>
      <c r="I5" s="45"/>
      <c r="J5" s="38"/>
      <c r="K5" s="38"/>
      <c r="L5" s="150"/>
    </row>
    <row r="6" spans="1:12" x14ac:dyDescent="0.2">
      <c r="A6" s="151"/>
      <c r="B6" s="151"/>
      <c r="C6" s="153"/>
      <c r="D6" s="151"/>
      <c r="E6" s="154"/>
      <c r="F6" s="42"/>
      <c r="G6" s="42"/>
      <c r="H6" s="31"/>
      <c r="I6" s="45"/>
      <c r="J6" s="38"/>
      <c r="K6" s="38"/>
      <c r="L6" s="150"/>
    </row>
    <row r="7" spans="1:12" x14ac:dyDescent="0.2">
      <c r="A7" s="151"/>
      <c r="B7" s="151"/>
      <c r="C7" s="153"/>
      <c r="D7" s="151"/>
      <c r="E7" s="154"/>
      <c r="F7" s="42"/>
      <c r="G7" s="42"/>
      <c r="H7" s="31"/>
      <c r="I7" s="45"/>
      <c r="J7" s="38"/>
      <c r="K7" s="66"/>
      <c r="L7" s="150"/>
    </row>
    <row r="8" spans="1:12" x14ac:dyDescent="0.2">
      <c r="A8" s="151"/>
      <c r="B8" s="151"/>
      <c r="C8" s="153"/>
      <c r="D8" s="151"/>
      <c r="E8" s="154"/>
      <c r="F8" s="42"/>
      <c r="G8" s="42"/>
      <c r="H8" s="31"/>
      <c r="I8" s="45"/>
      <c r="J8" s="38"/>
      <c r="K8" s="38"/>
      <c r="L8" s="150"/>
    </row>
    <row r="9" spans="1:12" x14ac:dyDescent="0.2">
      <c r="A9" s="151"/>
      <c r="B9" s="151"/>
      <c r="C9" s="153"/>
      <c r="D9" s="151"/>
      <c r="E9" s="154"/>
      <c r="F9" s="37"/>
      <c r="G9" s="37"/>
      <c r="H9" s="31"/>
      <c r="I9" s="45"/>
      <c r="J9" s="38"/>
      <c r="K9" s="38"/>
      <c r="L9" s="150"/>
    </row>
    <row r="10" spans="1:12" x14ac:dyDescent="0.2">
      <c r="A10" s="151"/>
      <c r="B10" s="151"/>
      <c r="C10" s="153"/>
      <c r="D10" s="151"/>
      <c r="E10" s="154"/>
      <c r="F10" s="37"/>
      <c r="G10" s="37"/>
      <c r="H10" s="31"/>
      <c r="I10" s="45"/>
      <c r="J10" s="38"/>
      <c r="K10" s="38"/>
      <c r="L10" s="150"/>
    </row>
    <row r="11" spans="1:12" x14ac:dyDescent="0.2">
      <c r="A11" s="151"/>
      <c r="B11" s="151"/>
      <c r="C11" s="153"/>
      <c r="D11" s="151"/>
      <c r="E11" s="154"/>
      <c r="F11" s="37"/>
      <c r="G11" s="37"/>
      <c r="H11" s="31"/>
      <c r="I11" s="45"/>
      <c r="J11" s="38"/>
      <c r="K11" s="38"/>
      <c r="L11" s="150"/>
    </row>
    <row r="12" spans="1:12" x14ac:dyDescent="0.2">
      <c r="A12" s="151"/>
      <c r="B12" s="151"/>
      <c r="C12" s="153"/>
      <c r="D12" s="151"/>
      <c r="E12" s="154"/>
      <c r="F12" s="37"/>
      <c r="G12" s="37"/>
      <c r="H12" s="31"/>
      <c r="I12" s="45"/>
      <c r="J12" s="38"/>
      <c r="K12" s="38"/>
      <c r="L12" s="150"/>
    </row>
    <row r="13" spans="1:12" x14ac:dyDescent="0.2">
      <c r="A13" s="151"/>
      <c r="B13" s="151"/>
      <c r="C13" s="153"/>
      <c r="D13" s="151"/>
      <c r="E13" s="154"/>
      <c r="F13" s="37"/>
      <c r="G13" s="37"/>
      <c r="H13" s="31"/>
      <c r="I13" s="45"/>
      <c r="J13" s="38"/>
      <c r="K13" s="66"/>
      <c r="L13" s="150"/>
    </row>
    <row r="14" spans="1:12" x14ac:dyDescent="0.2">
      <c r="A14" s="151" t="s">
        <v>98</v>
      </c>
      <c r="B14" s="151" t="s">
        <v>87</v>
      </c>
      <c r="C14" s="153" t="s">
        <v>88</v>
      </c>
      <c r="D14" s="152" t="s">
        <v>89</v>
      </c>
      <c r="E14" s="154"/>
      <c r="F14" s="42"/>
      <c r="G14" s="42"/>
      <c r="H14" s="31"/>
      <c r="I14" s="45"/>
      <c r="J14" s="38"/>
      <c r="K14" s="66"/>
      <c r="L14" s="150"/>
    </row>
    <row r="15" spans="1:12" x14ac:dyDescent="0.2">
      <c r="A15" s="151"/>
      <c r="B15" s="151"/>
      <c r="C15" s="153"/>
      <c r="D15" s="151"/>
      <c r="E15" s="154"/>
      <c r="F15" s="42"/>
      <c r="G15" s="42"/>
      <c r="H15" s="31"/>
      <c r="I15" s="45"/>
      <c r="J15" s="38"/>
      <c r="K15" s="66"/>
      <c r="L15" s="150"/>
    </row>
    <row r="16" spans="1:12" x14ac:dyDescent="0.2">
      <c r="A16" s="151"/>
      <c r="B16" s="151"/>
      <c r="C16" s="153"/>
      <c r="D16" s="151"/>
      <c r="E16" s="154"/>
      <c r="F16" s="42"/>
      <c r="G16" s="42"/>
      <c r="H16" s="31"/>
      <c r="I16" s="45"/>
      <c r="J16" s="38"/>
      <c r="K16" s="66"/>
      <c r="L16" s="150"/>
    </row>
    <row r="17" spans="1:12" x14ac:dyDescent="0.2">
      <c r="A17" s="151"/>
      <c r="B17" s="151"/>
      <c r="C17" s="153"/>
      <c r="D17" s="151"/>
      <c r="E17" s="154"/>
      <c r="F17" s="37"/>
      <c r="G17" s="37"/>
      <c r="H17" s="31"/>
      <c r="I17" s="45"/>
      <c r="J17" s="38"/>
      <c r="K17" s="66"/>
      <c r="L17" s="150"/>
    </row>
    <row r="18" spans="1:12" x14ac:dyDescent="0.2">
      <c r="A18" s="151"/>
      <c r="B18" s="151"/>
      <c r="C18" s="153"/>
      <c r="D18" s="151"/>
      <c r="E18" s="154"/>
      <c r="F18" s="37"/>
      <c r="G18" s="37"/>
      <c r="H18" s="31"/>
      <c r="I18" s="45"/>
      <c r="J18" s="38"/>
      <c r="K18" s="66"/>
      <c r="L18" s="150"/>
    </row>
    <row r="19" spans="1:12" x14ac:dyDescent="0.2">
      <c r="A19" s="151"/>
      <c r="B19" s="151"/>
      <c r="C19" s="153"/>
      <c r="D19" s="151"/>
      <c r="E19" s="154"/>
      <c r="F19" s="37"/>
      <c r="G19" s="37"/>
      <c r="H19" s="31"/>
      <c r="I19" s="45"/>
      <c r="J19" s="38"/>
      <c r="K19" s="66"/>
      <c r="L19" s="150"/>
    </row>
    <row r="20" spans="1:12" x14ac:dyDescent="0.2">
      <c r="A20" s="151"/>
      <c r="B20" s="151"/>
      <c r="C20" s="153"/>
      <c r="D20" s="151"/>
      <c r="E20" s="154"/>
      <c r="F20" s="37"/>
      <c r="G20" s="37"/>
      <c r="H20" s="31"/>
      <c r="I20" s="45"/>
      <c r="J20" s="38"/>
      <c r="K20" s="66"/>
      <c r="L20" s="150"/>
    </row>
    <row r="21" spans="1:12" x14ac:dyDescent="0.2">
      <c r="A21" s="151"/>
      <c r="B21" s="151"/>
      <c r="C21" s="153"/>
      <c r="D21" s="151"/>
      <c r="E21" s="154"/>
      <c r="F21" s="37"/>
      <c r="G21" s="37"/>
      <c r="H21" s="31"/>
      <c r="I21" s="45"/>
      <c r="J21" s="38"/>
      <c r="K21" s="66"/>
      <c r="L21" s="150"/>
    </row>
    <row r="22" spans="1:12" x14ac:dyDescent="0.2">
      <c r="A22" s="151" t="s">
        <v>98</v>
      </c>
      <c r="B22" s="151" t="s">
        <v>87</v>
      </c>
      <c r="C22" s="153" t="s">
        <v>88</v>
      </c>
      <c r="D22" s="152" t="s">
        <v>89</v>
      </c>
      <c r="E22" s="154"/>
      <c r="F22" s="42"/>
      <c r="G22" s="42"/>
      <c r="H22" s="31"/>
      <c r="I22" s="45"/>
      <c r="J22" s="38"/>
      <c r="K22" s="38"/>
      <c r="L22" s="150"/>
    </row>
    <row r="23" spans="1:12" x14ac:dyDescent="0.2">
      <c r="A23" s="151"/>
      <c r="B23" s="151"/>
      <c r="C23" s="153"/>
      <c r="D23" s="152"/>
      <c r="E23" s="154"/>
      <c r="F23" s="42"/>
      <c r="G23" s="42"/>
      <c r="H23" s="31"/>
      <c r="I23" s="45"/>
      <c r="J23" s="38"/>
      <c r="K23" s="38"/>
      <c r="L23" s="150"/>
    </row>
    <row r="24" spans="1:12" x14ac:dyDescent="0.2">
      <c r="A24" s="151"/>
      <c r="B24" s="151"/>
      <c r="C24" s="153"/>
      <c r="D24" s="152"/>
      <c r="E24" s="154"/>
      <c r="F24" s="42"/>
      <c r="G24" s="42"/>
      <c r="H24" s="31"/>
      <c r="I24" s="45"/>
      <c r="J24" s="38"/>
      <c r="K24" s="38"/>
      <c r="L24" s="150"/>
    </row>
    <row r="25" spans="1:12" x14ac:dyDescent="0.2">
      <c r="A25" s="151"/>
      <c r="B25" s="151"/>
      <c r="C25" s="153"/>
      <c r="D25" s="152"/>
      <c r="E25" s="154"/>
      <c r="F25" s="42"/>
      <c r="G25" s="42"/>
      <c r="H25" s="31"/>
      <c r="I25" s="45"/>
      <c r="J25" s="38"/>
      <c r="K25" s="38"/>
      <c r="L25" s="150"/>
    </row>
    <row r="26" spans="1:12" x14ac:dyDescent="0.2">
      <c r="A26" s="151"/>
      <c r="B26" s="151"/>
      <c r="C26" s="153"/>
      <c r="D26" s="152"/>
      <c r="E26" s="154"/>
      <c r="F26" s="37"/>
      <c r="G26" s="37"/>
      <c r="H26" s="31"/>
      <c r="I26" s="45"/>
      <c r="J26" s="38"/>
      <c r="K26" s="38"/>
      <c r="L26" s="150"/>
    </row>
    <row r="27" spans="1:12" x14ac:dyDescent="0.2">
      <c r="A27" s="151"/>
      <c r="B27" s="151"/>
      <c r="C27" s="153"/>
      <c r="D27" s="152"/>
      <c r="E27" s="154"/>
      <c r="F27" s="37"/>
      <c r="G27" s="37"/>
      <c r="H27" s="31"/>
      <c r="I27" s="45"/>
      <c r="J27" s="38"/>
      <c r="K27" s="38"/>
      <c r="L27" s="150"/>
    </row>
    <row r="28" spans="1:12" x14ac:dyDescent="0.2">
      <c r="A28" s="151"/>
      <c r="B28" s="151"/>
      <c r="C28" s="153"/>
      <c r="D28" s="152"/>
      <c r="E28" s="154"/>
      <c r="F28" s="37"/>
      <c r="G28" s="37"/>
      <c r="H28" s="31"/>
      <c r="I28" s="45"/>
      <c r="J28" s="38"/>
      <c r="K28" s="38"/>
      <c r="L28" s="150"/>
    </row>
    <row r="29" spans="1:12" x14ac:dyDescent="0.2">
      <c r="A29" s="151"/>
      <c r="B29" s="151"/>
      <c r="C29" s="153"/>
      <c r="D29" s="152"/>
      <c r="E29" s="154"/>
      <c r="F29" s="37"/>
      <c r="G29" s="37"/>
      <c r="H29" s="31"/>
      <c r="I29" s="45"/>
      <c r="J29" s="38"/>
      <c r="K29" s="38"/>
      <c r="L29" s="150"/>
    </row>
    <row r="30" spans="1:12" x14ac:dyDescent="0.2">
      <c r="A30" s="151"/>
      <c r="B30" s="151"/>
      <c r="C30" s="153"/>
      <c r="D30" s="152"/>
      <c r="E30" s="154"/>
      <c r="F30" s="37"/>
      <c r="G30" s="37"/>
      <c r="H30" s="31"/>
      <c r="I30" s="45"/>
      <c r="J30" s="38"/>
      <c r="K30" s="38"/>
      <c r="L30" s="150"/>
    </row>
    <row r="31" spans="1:12" x14ac:dyDescent="0.2">
      <c r="A31" s="151"/>
      <c r="B31" s="151"/>
      <c r="C31" s="153"/>
      <c r="D31" s="152"/>
      <c r="E31" s="154"/>
      <c r="F31" s="37"/>
      <c r="G31" s="37"/>
      <c r="H31" s="31"/>
      <c r="I31" s="45"/>
      <c r="J31" s="38"/>
      <c r="K31" s="66"/>
      <c r="L31" s="150"/>
    </row>
    <row r="32" spans="1:12" x14ac:dyDescent="0.2">
      <c r="A32" s="151" t="s">
        <v>98</v>
      </c>
      <c r="B32" s="151" t="s">
        <v>87</v>
      </c>
      <c r="C32" s="153" t="s">
        <v>88</v>
      </c>
      <c r="D32" s="152" t="s">
        <v>89</v>
      </c>
      <c r="E32" s="154"/>
      <c r="F32" s="42"/>
      <c r="G32" s="42"/>
      <c r="H32" s="31"/>
      <c r="I32" s="45"/>
      <c r="J32" s="38"/>
      <c r="K32" s="38"/>
      <c r="L32" s="150"/>
    </row>
    <row r="33" spans="1:12" x14ac:dyDescent="0.2">
      <c r="A33" s="151"/>
      <c r="B33" s="151"/>
      <c r="C33" s="153"/>
      <c r="D33" s="151"/>
      <c r="E33" s="154"/>
      <c r="F33" s="42"/>
      <c r="G33" s="42"/>
      <c r="H33" s="31"/>
      <c r="I33" s="45"/>
      <c r="J33" s="38"/>
      <c r="K33" s="38"/>
      <c r="L33" s="150"/>
    </row>
    <row r="34" spans="1:12" x14ac:dyDescent="0.2">
      <c r="A34" s="151"/>
      <c r="B34" s="151"/>
      <c r="C34" s="153"/>
      <c r="D34" s="151"/>
      <c r="E34" s="154"/>
      <c r="F34" s="42"/>
      <c r="G34" s="42"/>
      <c r="H34" s="31"/>
      <c r="I34" s="45"/>
      <c r="J34" s="38"/>
      <c r="K34" s="38"/>
      <c r="L34" s="150"/>
    </row>
    <row r="35" spans="1:12" x14ac:dyDescent="0.2">
      <c r="A35" s="151"/>
      <c r="B35" s="151"/>
      <c r="C35" s="153"/>
      <c r="D35" s="151"/>
      <c r="E35" s="154"/>
      <c r="F35" s="42"/>
      <c r="G35" s="42"/>
      <c r="H35" s="31"/>
      <c r="I35" s="45"/>
      <c r="J35" s="38"/>
      <c r="K35" s="38"/>
      <c r="L35" s="150"/>
    </row>
    <row r="36" spans="1:12" x14ac:dyDescent="0.2">
      <c r="A36" s="151"/>
      <c r="B36" s="151"/>
      <c r="C36" s="153"/>
      <c r="D36" s="151"/>
      <c r="E36" s="154"/>
      <c r="F36" s="42"/>
      <c r="G36" s="42"/>
      <c r="H36" s="31"/>
      <c r="I36" s="45"/>
      <c r="J36" s="38"/>
      <c r="K36" s="38"/>
      <c r="L36" s="150"/>
    </row>
    <row r="37" spans="1:12" x14ac:dyDescent="0.2">
      <c r="A37" s="151"/>
      <c r="B37" s="151"/>
      <c r="C37" s="153"/>
      <c r="D37" s="151"/>
      <c r="E37" s="154"/>
      <c r="F37" s="37"/>
      <c r="G37" s="37"/>
      <c r="H37" s="31"/>
      <c r="I37" s="45"/>
      <c r="J37" s="38"/>
      <c r="K37" s="38"/>
      <c r="L37" s="150"/>
    </row>
    <row r="38" spans="1:12" x14ac:dyDescent="0.2">
      <c r="A38" s="151"/>
      <c r="B38" s="151"/>
      <c r="C38" s="153"/>
      <c r="D38" s="151"/>
      <c r="E38" s="154"/>
      <c r="F38" s="37"/>
      <c r="G38" s="37"/>
      <c r="H38" s="31"/>
      <c r="I38" s="45"/>
      <c r="J38" s="38"/>
      <c r="K38" s="38"/>
      <c r="L38" s="150"/>
    </row>
    <row r="39" spans="1:12" x14ac:dyDescent="0.2">
      <c r="A39" s="151"/>
      <c r="B39" s="151"/>
      <c r="C39" s="153"/>
      <c r="D39" s="151"/>
      <c r="E39" s="154"/>
      <c r="F39" s="37"/>
      <c r="G39" s="37"/>
      <c r="H39" s="31"/>
      <c r="I39" s="45"/>
      <c r="J39" s="38"/>
      <c r="K39" s="38"/>
      <c r="L39" s="150"/>
    </row>
    <row r="40" spans="1:12" x14ac:dyDescent="0.2">
      <c r="A40" s="151"/>
      <c r="B40" s="151"/>
      <c r="C40" s="153"/>
      <c r="D40" s="151"/>
      <c r="E40" s="154"/>
      <c r="F40" s="37"/>
      <c r="G40" s="37"/>
      <c r="H40" s="31"/>
      <c r="I40" s="45"/>
      <c r="J40" s="38"/>
      <c r="K40" s="38"/>
      <c r="L40" s="150"/>
    </row>
    <row r="41" spans="1:12" x14ac:dyDescent="0.2">
      <c r="A41" s="151"/>
      <c r="B41" s="151"/>
      <c r="C41" s="153"/>
      <c r="D41" s="151"/>
      <c r="E41" s="154"/>
      <c r="F41" s="37"/>
      <c r="G41" s="37"/>
      <c r="H41" s="31"/>
      <c r="I41" s="45"/>
      <c r="J41" s="38"/>
      <c r="K41" s="38"/>
      <c r="L41" s="150"/>
    </row>
    <row r="42" spans="1:12" x14ac:dyDescent="0.2">
      <c r="A42" s="151" t="s">
        <v>98</v>
      </c>
      <c r="B42" s="151" t="s">
        <v>87</v>
      </c>
      <c r="C42" s="153" t="s">
        <v>88</v>
      </c>
      <c r="D42" s="152" t="s">
        <v>89</v>
      </c>
      <c r="E42" s="154"/>
      <c r="F42" s="42"/>
      <c r="G42" s="42"/>
      <c r="H42" s="31"/>
      <c r="I42" s="45"/>
      <c r="J42" s="38"/>
      <c r="K42" s="38"/>
      <c r="L42" s="150"/>
    </row>
    <row r="43" spans="1:12" x14ac:dyDescent="0.2">
      <c r="A43" s="151"/>
      <c r="B43" s="151"/>
      <c r="C43" s="153"/>
      <c r="D43" s="151"/>
      <c r="E43" s="154"/>
      <c r="F43" s="42"/>
      <c r="G43" s="42"/>
      <c r="H43" s="31"/>
      <c r="I43" s="45"/>
      <c r="J43" s="38"/>
      <c r="K43" s="38"/>
      <c r="L43" s="150"/>
    </row>
    <row r="44" spans="1:12" x14ac:dyDescent="0.2">
      <c r="A44" s="151"/>
      <c r="B44" s="151"/>
      <c r="C44" s="153"/>
      <c r="D44" s="151"/>
      <c r="E44" s="154"/>
      <c r="F44" s="42"/>
      <c r="G44" s="42"/>
      <c r="H44" s="31"/>
      <c r="I44" s="45"/>
      <c r="J44" s="38"/>
      <c r="K44" s="38"/>
      <c r="L44" s="150"/>
    </row>
    <row r="45" spans="1:12" x14ac:dyDescent="0.2">
      <c r="A45" s="151"/>
      <c r="B45" s="151"/>
      <c r="C45" s="153"/>
      <c r="D45" s="151"/>
      <c r="E45" s="154"/>
      <c r="F45" s="42"/>
      <c r="G45" s="42"/>
      <c r="H45" s="31"/>
      <c r="I45" s="45"/>
      <c r="J45" s="38"/>
      <c r="K45" s="38"/>
      <c r="L45" s="150"/>
    </row>
    <row r="46" spans="1:12" x14ac:dyDescent="0.2">
      <c r="A46" s="151"/>
      <c r="B46" s="151"/>
      <c r="C46" s="153"/>
      <c r="D46" s="151"/>
      <c r="E46" s="154"/>
      <c r="F46" s="37"/>
      <c r="G46" s="37"/>
      <c r="H46" s="31"/>
      <c r="I46" s="45"/>
      <c r="J46" s="38"/>
      <c r="K46" s="38"/>
      <c r="L46" s="150"/>
    </row>
    <row r="47" spans="1:12" x14ac:dyDescent="0.2">
      <c r="A47" s="151"/>
      <c r="B47" s="151"/>
      <c r="C47" s="153"/>
      <c r="D47" s="151"/>
      <c r="E47" s="154"/>
      <c r="F47" s="37"/>
      <c r="G47" s="37"/>
      <c r="H47" s="31"/>
      <c r="I47" s="45"/>
      <c r="J47" s="38"/>
      <c r="K47" s="38"/>
      <c r="L47" s="150"/>
    </row>
    <row r="48" spans="1:12" x14ac:dyDescent="0.2">
      <c r="A48" s="151"/>
      <c r="B48" s="151"/>
      <c r="C48" s="153"/>
      <c r="D48" s="151"/>
      <c r="E48" s="154"/>
      <c r="F48" s="37"/>
      <c r="G48" s="37"/>
      <c r="H48" s="31"/>
      <c r="I48" s="45"/>
      <c r="J48" s="38"/>
      <c r="K48" s="38"/>
      <c r="L48" s="150"/>
    </row>
    <row r="49" spans="1:12" x14ac:dyDescent="0.2">
      <c r="A49" s="151"/>
      <c r="B49" s="151"/>
      <c r="C49" s="153"/>
      <c r="D49" s="151"/>
      <c r="E49" s="154"/>
      <c r="F49" s="37"/>
      <c r="G49" s="37"/>
      <c r="H49" s="31"/>
      <c r="I49" s="45"/>
      <c r="J49" s="38"/>
      <c r="K49" s="38"/>
      <c r="L49" s="150"/>
    </row>
    <row r="50" spans="1:12" x14ac:dyDescent="0.2">
      <c r="A50" s="151"/>
      <c r="B50" s="151"/>
      <c r="C50" s="153"/>
      <c r="D50" s="151"/>
      <c r="E50" s="154"/>
      <c r="F50" s="37"/>
      <c r="G50" s="37"/>
      <c r="H50" s="31"/>
      <c r="I50" s="45"/>
      <c r="J50" s="38"/>
      <c r="K50" s="38"/>
      <c r="L50" s="150"/>
    </row>
    <row r="51" spans="1:12" x14ac:dyDescent="0.2">
      <c r="A51" s="151" t="s">
        <v>98</v>
      </c>
      <c r="B51" s="151" t="s">
        <v>87</v>
      </c>
      <c r="C51" s="153" t="s">
        <v>88</v>
      </c>
      <c r="D51" s="152" t="s">
        <v>89</v>
      </c>
      <c r="E51" s="154"/>
      <c r="F51" s="42"/>
      <c r="G51" s="42"/>
      <c r="H51" s="31"/>
      <c r="I51" s="45"/>
      <c r="J51" s="38"/>
      <c r="K51" s="38"/>
      <c r="L51" s="150"/>
    </row>
    <row r="52" spans="1:12" x14ac:dyDescent="0.2">
      <c r="A52" s="151"/>
      <c r="B52" s="151"/>
      <c r="C52" s="153"/>
      <c r="D52" s="151"/>
      <c r="E52" s="154"/>
      <c r="F52" s="42"/>
      <c r="G52" s="42"/>
      <c r="H52" s="31"/>
      <c r="I52" s="45"/>
      <c r="J52" s="38"/>
      <c r="K52" s="38"/>
      <c r="L52" s="150"/>
    </row>
    <row r="53" spans="1:12" x14ac:dyDescent="0.2">
      <c r="A53" s="151"/>
      <c r="B53" s="151"/>
      <c r="C53" s="153"/>
      <c r="D53" s="151"/>
      <c r="E53" s="154"/>
      <c r="F53" s="42"/>
      <c r="G53" s="42"/>
      <c r="H53" s="31"/>
      <c r="I53" s="45"/>
      <c r="J53" s="38"/>
      <c r="K53" s="38"/>
      <c r="L53" s="150"/>
    </row>
    <row r="54" spans="1:12" x14ac:dyDescent="0.2">
      <c r="A54" s="151"/>
      <c r="B54" s="151"/>
      <c r="C54" s="153"/>
      <c r="D54" s="151"/>
      <c r="E54" s="154"/>
      <c r="F54" s="37"/>
      <c r="G54" s="37"/>
      <c r="H54" s="31"/>
      <c r="I54" s="45"/>
      <c r="J54" s="38"/>
      <c r="K54" s="38"/>
      <c r="L54" s="150"/>
    </row>
    <row r="55" spans="1:12" x14ac:dyDescent="0.2">
      <c r="A55" s="151"/>
      <c r="B55" s="151"/>
      <c r="C55" s="153"/>
      <c r="D55" s="151"/>
      <c r="E55" s="154"/>
      <c r="F55" s="37"/>
      <c r="G55" s="37"/>
      <c r="H55" s="31"/>
      <c r="I55" s="45"/>
      <c r="J55" s="38"/>
      <c r="K55" s="38"/>
      <c r="L55" s="150"/>
    </row>
    <row r="56" spans="1:12" x14ac:dyDescent="0.2">
      <c r="A56" s="151"/>
      <c r="B56" s="151"/>
      <c r="C56" s="153"/>
      <c r="D56" s="151"/>
      <c r="E56" s="154"/>
      <c r="F56" s="37"/>
      <c r="G56" s="37"/>
      <c r="H56" s="31"/>
      <c r="I56" s="45"/>
      <c r="J56" s="38"/>
      <c r="K56" s="38"/>
      <c r="L56" s="150"/>
    </row>
  </sheetData>
  <mergeCells count="37">
    <mergeCell ref="L51:L56"/>
    <mergeCell ref="A51:A56"/>
    <mergeCell ref="B51:B56"/>
    <mergeCell ref="C51:C56"/>
    <mergeCell ref="D51:D56"/>
    <mergeCell ref="E51:E56"/>
    <mergeCell ref="L42:L50"/>
    <mergeCell ref="A42:A50"/>
    <mergeCell ref="B42:B50"/>
    <mergeCell ref="E4:E13"/>
    <mergeCell ref="E14:E21"/>
    <mergeCell ref="E42:E50"/>
    <mergeCell ref="C42:C50"/>
    <mergeCell ref="D42:D50"/>
    <mergeCell ref="A4:A13"/>
    <mergeCell ref="B4:B13"/>
    <mergeCell ref="C4:C13"/>
    <mergeCell ref="D4:D13"/>
    <mergeCell ref="A14:A21"/>
    <mergeCell ref="B14:B21"/>
    <mergeCell ref="C14:C21"/>
    <mergeCell ref="A1:L1"/>
    <mergeCell ref="L4:L13"/>
    <mergeCell ref="L14:L21"/>
    <mergeCell ref="L22:L31"/>
    <mergeCell ref="L32:L41"/>
    <mergeCell ref="A32:A41"/>
    <mergeCell ref="B32:B41"/>
    <mergeCell ref="D22:D31"/>
    <mergeCell ref="A22:A31"/>
    <mergeCell ref="B22:B31"/>
    <mergeCell ref="C32:C41"/>
    <mergeCell ref="D32:D41"/>
    <mergeCell ref="E22:E31"/>
    <mergeCell ref="E32:E41"/>
    <mergeCell ref="D14:D21"/>
    <mergeCell ref="C22:C31"/>
  </mergeCells>
  <phoneticPr fontId="0" type="noConversion"/>
  <pageMargins left="0.17" right="0.78740157499999996" top="0.17" bottom="0.17" header="0.17" footer="0.17"/>
  <pageSetup paperSize="9" scale="63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184"/>
  <sheetViews>
    <sheetView zoomScale="85" zoomScaleNormal="85" workbookViewId="0">
      <selection activeCell="E4" sqref="E4:N184"/>
    </sheetView>
  </sheetViews>
  <sheetFormatPr baseColWidth="10" defaultColWidth="50.7109375" defaultRowHeight="13.5" customHeight="1" x14ac:dyDescent="0.2"/>
  <cols>
    <col min="1" max="1" width="20.85546875" style="4" bestFit="1" customWidth="1"/>
    <col min="2" max="2" width="4.85546875" style="4" bestFit="1" customWidth="1"/>
    <col min="3" max="3" width="8.42578125" style="4" bestFit="1" customWidth="1"/>
    <col min="4" max="4" width="8.5703125" bestFit="1" customWidth="1"/>
    <col min="5" max="5" width="11.28515625" bestFit="1" customWidth="1"/>
    <col min="6" max="6" width="12.5703125" bestFit="1" customWidth="1"/>
    <col min="7" max="7" width="10.7109375" bestFit="1" customWidth="1"/>
    <col min="8" max="8" width="29.42578125" bestFit="1" customWidth="1"/>
    <col min="9" max="9" width="11.85546875" bestFit="1" customWidth="1"/>
    <col min="10" max="10" width="17" customWidth="1"/>
    <col min="11" max="11" width="8" bestFit="1" customWidth="1"/>
    <col min="12" max="12" width="9.5703125" bestFit="1" customWidth="1"/>
    <col min="13" max="13" width="12.5703125" bestFit="1" customWidth="1"/>
    <col min="14" max="14" width="4.28515625" bestFit="1" customWidth="1"/>
  </cols>
  <sheetData>
    <row r="1" spans="1:14" s="6" customFormat="1" ht="26.25" x14ac:dyDescent="0.2">
      <c r="A1" s="143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2" customFormat="1" ht="13.5" customHeight="1" x14ac:dyDescent="0.2">
      <c r="E2" s="20"/>
      <c r="H2" s="41"/>
      <c r="I2" s="16"/>
      <c r="J2" s="16"/>
      <c r="K2" s="16"/>
    </row>
    <row r="3" spans="1:14" s="12" customFormat="1" ht="13.5" customHeight="1" x14ac:dyDescent="0.2">
      <c r="A3" s="13"/>
      <c r="B3" s="21"/>
      <c r="C3" s="13"/>
      <c r="D3" s="20"/>
      <c r="E3" s="22"/>
      <c r="F3" s="85">
        <v>45623</v>
      </c>
      <c r="G3" s="11"/>
      <c r="H3" s="41"/>
      <c r="I3" s="16"/>
      <c r="J3" s="16"/>
      <c r="K3" s="16"/>
    </row>
    <row r="4" spans="1:14" s="12" customFormat="1" ht="13.5" customHeight="1" x14ac:dyDescent="0.2">
      <c r="A4" s="64" t="s">
        <v>116</v>
      </c>
      <c r="B4" s="46" t="s">
        <v>87</v>
      </c>
      <c r="C4" s="58" t="s">
        <v>76</v>
      </c>
      <c r="D4" s="45" t="s">
        <v>77</v>
      </c>
      <c r="E4" s="17"/>
      <c r="F4" s="37"/>
      <c r="G4" s="37"/>
      <c r="H4" s="31"/>
      <c r="I4" s="45"/>
      <c r="J4" s="107"/>
      <c r="K4" s="38"/>
      <c r="L4" s="132"/>
      <c r="M4" s="38"/>
      <c r="N4" s="38"/>
    </row>
    <row r="5" spans="1:14" s="12" customFormat="1" ht="13.5" customHeight="1" x14ac:dyDescent="0.2">
      <c r="A5" s="64" t="s">
        <v>116</v>
      </c>
      <c r="B5" s="46" t="s">
        <v>87</v>
      </c>
      <c r="C5" s="58" t="s">
        <v>76</v>
      </c>
      <c r="D5" s="45" t="s">
        <v>77</v>
      </c>
      <c r="E5" s="40"/>
      <c r="F5" s="37"/>
      <c r="G5" s="37"/>
      <c r="H5" s="31"/>
      <c r="I5" s="45"/>
      <c r="J5" s="107"/>
      <c r="K5" s="38"/>
      <c r="L5" s="132"/>
      <c r="M5" s="38"/>
      <c r="N5" s="38"/>
    </row>
    <row r="6" spans="1:14" s="12" customFormat="1" ht="13.5" customHeight="1" x14ac:dyDescent="0.2">
      <c r="A6" s="64" t="s">
        <v>116</v>
      </c>
      <c r="B6" s="46" t="s">
        <v>87</v>
      </c>
      <c r="C6" s="58" t="s">
        <v>76</v>
      </c>
      <c r="D6" s="45" t="s">
        <v>77</v>
      </c>
      <c r="E6" s="40"/>
      <c r="F6" s="37"/>
      <c r="G6" s="37"/>
      <c r="H6" s="31"/>
      <c r="I6" s="45"/>
      <c r="J6" s="107"/>
      <c r="K6" s="38"/>
      <c r="L6" s="132"/>
      <c r="M6" s="38"/>
      <c r="N6" s="38"/>
    </row>
    <row r="7" spans="1:14" s="12" customFormat="1" ht="13.5" customHeight="1" x14ac:dyDescent="0.2">
      <c r="A7" s="64" t="s">
        <v>116</v>
      </c>
      <c r="B7" s="46" t="s">
        <v>87</v>
      </c>
      <c r="C7" s="58" t="s">
        <v>76</v>
      </c>
      <c r="D7" s="45" t="s">
        <v>77</v>
      </c>
      <c r="E7" s="40"/>
      <c r="F7" s="37"/>
      <c r="G7" s="37"/>
      <c r="H7" s="31"/>
      <c r="I7" s="45"/>
      <c r="J7" s="107"/>
      <c r="K7" s="38"/>
      <c r="L7" s="132"/>
      <c r="M7" s="38"/>
      <c r="N7" s="38"/>
    </row>
    <row r="8" spans="1:14" s="12" customFormat="1" ht="13.5" customHeight="1" x14ac:dyDescent="0.2">
      <c r="A8" s="64" t="s">
        <v>116</v>
      </c>
      <c r="B8" s="46" t="s">
        <v>87</v>
      </c>
      <c r="C8" s="58" t="s">
        <v>76</v>
      </c>
      <c r="D8" s="45" t="s">
        <v>77</v>
      </c>
      <c r="E8" s="40"/>
      <c r="F8" s="37"/>
      <c r="G8" s="37"/>
      <c r="H8" s="31"/>
      <c r="I8" s="45"/>
      <c r="J8" s="107"/>
      <c r="K8" s="38"/>
      <c r="L8" s="132"/>
      <c r="M8" s="38"/>
      <c r="N8" s="38"/>
    </row>
    <row r="9" spans="1:14" s="12" customFormat="1" ht="13.5" customHeight="1" x14ac:dyDescent="0.2">
      <c r="A9" s="64" t="s">
        <v>116</v>
      </c>
      <c r="B9" s="46" t="s">
        <v>87</v>
      </c>
      <c r="C9" s="58" t="s">
        <v>76</v>
      </c>
      <c r="D9" s="45" t="s">
        <v>77</v>
      </c>
      <c r="E9" s="40"/>
      <c r="F9" s="37"/>
      <c r="G9" s="37"/>
      <c r="H9" s="31"/>
      <c r="I9" s="45"/>
      <c r="J9" s="107"/>
      <c r="K9" s="38"/>
      <c r="L9" s="131"/>
      <c r="M9" s="38"/>
      <c r="N9" s="38"/>
    </row>
    <row r="10" spans="1:14" s="12" customFormat="1" ht="13.5" customHeight="1" x14ac:dyDescent="0.2">
      <c r="A10" s="64" t="s">
        <v>116</v>
      </c>
      <c r="B10" s="46" t="s">
        <v>87</v>
      </c>
      <c r="C10" s="58" t="s">
        <v>76</v>
      </c>
      <c r="D10" s="45" t="s">
        <v>77</v>
      </c>
      <c r="E10" s="40"/>
      <c r="F10" s="37"/>
      <c r="G10" s="37"/>
      <c r="H10" s="31"/>
      <c r="I10" s="45"/>
      <c r="J10" s="107"/>
      <c r="K10" s="38"/>
      <c r="L10" s="131"/>
      <c r="M10" s="38"/>
      <c r="N10" s="38"/>
    </row>
    <row r="11" spans="1:14" s="12" customFormat="1" ht="13.5" customHeight="1" x14ac:dyDescent="0.2">
      <c r="A11" s="64" t="s">
        <v>116</v>
      </c>
      <c r="B11" s="46" t="s">
        <v>87</v>
      </c>
      <c r="C11" s="58" t="s">
        <v>76</v>
      </c>
      <c r="D11" s="45" t="s">
        <v>77</v>
      </c>
      <c r="E11" s="40"/>
      <c r="F11" s="37"/>
      <c r="G11" s="37"/>
      <c r="H11" s="31"/>
      <c r="I11" s="45"/>
      <c r="J11" s="107"/>
      <c r="K11" s="38"/>
      <c r="L11" s="131"/>
      <c r="M11" s="38"/>
      <c r="N11" s="38"/>
    </row>
    <row r="12" spans="1:14" s="12" customFormat="1" ht="13.5" customHeight="1" x14ac:dyDescent="0.2">
      <c r="A12" s="64" t="s">
        <v>116</v>
      </c>
      <c r="B12" s="46" t="s">
        <v>87</v>
      </c>
      <c r="C12" s="58" t="s">
        <v>76</v>
      </c>
      <c r="D12" s="45" t="s">
        <v>77</v>
      </c>
      <c r="E12" s="40"/>
      <c r="F12" s="37"/>
      <c r="G12" s="37"/>
      <c r="H12" s="31"/>
      <c r="I12" s="45"/>
      <c r="J12" s="107"/>
      <c r="K12" s="38"/>
      <c r="L12" s="131"/>
      <c r="M12" s="38"/>
      <c r="N12" s="38"/>
    </row>
    <row r="13" spans="1:14" s="12" customFormat="1" ht="13.5" customHeight="1" x14ac:dyDescent="0.2">
      <c r="A13" s="64" t="s">
        <v>116</v>
      </c>
      <c r="B13" s="46" t="s">
        <v>87</v>
      </c>
      <c r="C13" s="58" t="s">
        <v>76</v>
      </c>
      <c r="D13" s="45" t="s">
        <v>77</v>
      </c>
      <c r="E13" s="40"/>
      <c r="F13" s="37"/>
      <c r="G13" s="37"/>
      <c r="H13" s="31"/>
      <c r="I13" s="45"/>
      <c r="J13" s="107"/>
      <c r="K13" s="38"/>
      <c r="L13" s="131"/>
      <c r="M13" s="38"/>
      <c r="N13" s="38"/>
    </row>
    <row r="14" spans="1:14" s="12" customFormat="1" ht="13.5" customHeight="1" x14ac:dyDescent="0.2">
      <c r="A14" s="64" t="s">
        <v>116</v>
      </c>
      <c r="B14" s="46" t="s">
        <v>87</v>
      </c>
      <c r="C14" s="58" t="s">
        <v>76</v>
      </c>
      <c r="D14" s="45" t="s">
        <v>77</v>
      </c>
      <c r="E14" s="40"/>
      <c r="F14" s="37"/>
      <c r="G14" s="37"/>
      <c r="H14" s="31"/>
      <c r="I14" s="45"/>
      <c r="J14" s="107"/>
      <c r="K14" s="38"/>
      <c r="L14" s="38"/>
      <c r="M14" s="38"/>
      <c r="N14" s="38"/>
    </row>
    <row r="15" spans="1:14" s="12" customFormat="1" ht="13.5" customHeight="1" x14ac:dyDescent="0.2">
      <c r="A15" s="64" t="s">
        <v>116</v>
      </c>
      <c r="B15" s="46" t="s">
        <v>87</v>
      </c>
      <c r="C15" s="58" t="s">
        <v>76</v>
      </c>
      <c r="D15" s="45" t="s">
        <v>77</v>
      </c>
      <c r="E15" s="40"/>
      <c r="F15" s="37"/>
      <c r="G15" s="37"/>
      <c r="H15" s="31"/>
      <c r="I15" s="45"/>
      <c r="J15" s="107"/>
      <c r="K15" s="38"/>
      <c r="L15" s="38"/>
      <c r="M15" s="38"/>
      <c r="N15" s="38"/>
    </row>
    <row r="16" spans="1:14" s="12" customFormat="1" ht="13.5" customHeight="1" x14ac:dyDescent="0.2">
      <c r="A16" s="64" t="s">
        <v>116</v>
      </c>
      <c r="B16" s="46" t="s">
        <v>87</v>
      </c>
      <c r="C16" s="58" t="s">
        <v>76</v>
      </c>
      <c r="D16" s="45" t="s">
        <v>77</v>
      </c>
      <c r="E16" s="40"/>
      <c r="F16" s="37"/>
      <c r="G16" s="37"/>
      <c r="H16" s="31"/>
      <c r="I16" s="45"/>
      <c r="J16" s="107"/>
      <c r="K16" s="38"/>
      <c r="L16" s="38"/>
      <c r="M16" s="38"/>
      <c r="N16" s="38"/>
    </row>
    <row r="17" spans="1:14" s="12" customFormat="1" ht="13.5" customHeight="1" x14ac:dyDescent="0.2">
      <c r="A17" s="64" t="s">
        <v>116</v>
      </c>
      <c r="B17" s="46" t="s">
        <v>87</v>
      </c>
      <c r="C17" s="58" t="s">
        <v>76</v>
      </c>
      <c r="D17" s="45" t="s">
        <v>77</v>
      </c>
      <c r="E17" s="40"/>
      <c r="F17" s="37"/>
      <c r="G17" s="37"/>
      <c r="H17" s="31"/>
      <c r="I17" s="45"/>
      <c r="J17" s="107"/>
      <c r="K17" s="38"/>
      <c r="L17" s="38"/>
      <c r="M17" s="38"/>
      <c r="N17" s="38"/>
    </row>
    <row r="18" spans="1:14" s="12" customFormat="1" ht="13.5" customHeight="1" x14ac:dyDescent="0.2">
      <c r="A18" s="64" t="s">
        <v>116</v>
      </c>
      <c r="B18" s="46" t="s">
        <v>87</v>
      </c>
      <c r="C18" s="58" t="s">
        <v>76</v>
      </c>
      <c r="D18" s="45" t="s">
        <v>78</v>
      </c>
      <c r="E18" s="17"/>
      <c r="F18" s="37"/>
      <c r="G18" s="37"/>
      <c r="H18" s="31"/>
      <c r="I18" s="45"/>
      <c r="J18" s="107"/>
      <c r="K18" s="38"/>
      <c r="L18" s="132"/>
      <c r="M18" s="38"/>
      <c r="N18" s="38"/>
    </row>
    <row r="19" spans="1:14" s="12" customFormat="1" ht="13.5" customHeight="1" x14ac:dyDescent="0.2">
      <c r="A19" s="64" t="s">
        <v>116</v>
      </c>
      <c r="B19" s="46" t="s">
        <v>87</v>
      </c>
      <c r="C19" s="58" t="s">
        <v>76</v>
      </c>
      <c r="D19" s="45" t="s">
        <v>78</v>
      </c>
      <c r="E19" s="40"/>
      <c r="F19" s="37"/>
      <c r="G19" s="37"/>
      <c r="H19" s="31"/>
      <c r="I19" s="45"/>
      <c r="J19" s="107"/>
      <c r="K19" s="38"/>
      <c r="L19" s="132"/>
      <c r="M19" s="38"/>
      <c r="N19" s="38"/>
    </row>
    <row r="20" spans="1:14" s="12" customFormat="1" ht="13.5" customHeight="1" x14ac:dyDescent="0.2">
      <c r="A20" s="64" t="s">
        <v>116</v>
      </c>
      <c r="B20" s="46" t="s">
        <v>87</v>
      </c>
      <c r="C20" s="58" t="s">
        <v>76</v>
      </c>
      <c r="D20" s="45" t="s">
        <v>78</v>
      </c>
      <c r="E20" s="40"/>
      <c r="F20" s="37"/>
      <c r="G20" s="37"/>
      <c r="H20" s="31"/>
      <c r="I20" s="45"/>
      <c r="J20" s="107"/>
      <c r="K20" s="38"/>
      <c r="L20" s="132"/>
      <c r="M20" s="38"/>
      <c r="N20" s="38"/>
    </row>
    <row r="21" spans="1:14" s="12" customFormat="1" ht="13.5" customHeight="1" x14ac:dyDescent="0.2">
      <c r="A21" s="64" t="s">
        <v>116</v>
      </c>
      <c r="B21" s="46" t="s">
        <v>87</v>
      </c>
      <c r="C21" s="58" t="s">
        <v>76</v>
      </c>
      <c r="D21" s="45" t="s">
        <v>78</v>
      </c>
      <c r="E21" s="40"/>
      <c r="F21" s="37"/>
      <c r="G21" s="37"/>
      <c r="H21" s="31"/>
      <c r="I21" s="45"/>
      <c r="J21" s="107"/>
      <c r="K21" s="38"/>
      <c r="L21" s="132"/>
      <c r="M21" s="38"/>
      <c r="N21" s="38"/>
    </row>
    <row r="22" spans="1:14" s="12" customFormat="1" ht="13.5" customHeight="1" x14ac:dyDescent="0.2">
      <c r="A22" s="64" t="s">
        <v>116</v>
      </c>
      <c r="B22" s="46" t="s">
        <v>87</v>
      </c>
      <c r="C22" s="58" t="s">
        <v>76</v>
      </c>
      <c r="D22" s="45" t="s">
        <v>78</v>
      </c>
      <c r="E22" s="40"/>
      <c r="F22" s="37"/>
      <c r="G22" s="37"/>
      <c r="H22" s="31"/>
      <c r="I22" s="45"/>
      <c r="J22" s="107"/>
      <c r="K22" s="38"/>
      <c r="L22" s="131"/>
      <c r="M22" s="38"/>
      <c r="N22" s="38"/>
    </row>
    <row r="23" spans="1:14" s="12" customFormat="1" ht="13.5" customHeight="1" x14ac:dyDescent="0.2">
      <c r="A23" s="64" t="s">
        <v>116</v>
      </c>
      <c r="B23" s="46" t="s">
        <v>87</v>
      </c>
      <c r="C23" s="58" t="s">
        <v>76</v>
      </c>
      <c r="D23" s="45" t="s">
        <v>78</v>
      </c>
      <c r="E23" s="40"/>
      <c r="F23" s="37"/>
      <c r="G23" s="37"/>
      <c r="H23" s="31"/>
      <c r="I23" s="45"/>
      <c r="J23" s="107"/>
      <c r="K23" s="38"/>
      <c r="L23" s="131"/>
      <c r="M23" s="38"/>
      <c r="N23" s="38"/>
    </row>
    <row r="24" spans="1:14" s="12" customFormat="1" ht="13.5" customHeight="1" x14ac:dyDescent="0.2">
      <c r="A24" s="64" t="s">
        <v>116</v>
      </c>
      <c r="B24" s="46" t="s">
        <v>87</v>
      </c>
      <c r="C24" s="58" t="s">
        <v>76</v>
      </c>
      <c r="D24" s="45" t="s">
        <v>78</v>
      </c>
      <c r="E24" s="40"/>
      <c r="F24" s="37"/>
      <c r="G24" s="37"/>
      <c r="H24" s="31"/>
      <c r="I24" s="45"/>
      <c r="J24" s="107"/>
      <c r="K24" s="38"/>
      <c r="L24" s="131"/>
      <c r="M24" s="38"/>
      <c r="N24" s="38"/>
    </row>
    <row r="25" spans="1:14" s="12" customFormat="1" ht="13.5" customHeight="1" x14ac:dyDescent="0.2">
      <c r="A25" s="64" t="s">
        <v>116</v>
      </c>
      <c r="B25" s="46" t="s">
        <v>87</v>
      </c>
      <c r="C25" s="58" t="s">
        <v>76</v>
      </c>
      <c r="D25" s="45" t="s">
        <v>78</v>
      </c>
      <c r="E25" s="40"/>
      <c r="F25" s="37"/>
      <c r="G25" s="37"/>
      <c r="H25" s="31"/>
      <c r="I25" s="45"/>
      <c r="J25" s="107"/>
      <c r="K25" s="38"/>
      <c r="L25" s="131"/>
      <c r="M25" s="38"/>
      <c r="N25" s="38"/>
    </row>
    <row r="26" spans="1:14" s="12" customFormat="1" ht="13.5" customHeight="1" x14ac:dyDescent="0.2">
      <c r="A26" s="64" t="s">
        <v>116</v>
      </c>
      <c r="B26" s="46" t="s">
        <v>87</v>
      </c>
      <c r="C26" s="58" t="s">
        <v>76</v>
      </c>
      <c r="D26" s="45" t="s">
        <v>78</v>
      </c>
      <c r="E26" s="40"/>
      <c r="F26" s="37"/>
      <c r="G26" s="37"/>
      <c r="H26" s="31"/>
      <c r="I26" s="45"/>
      <c r="J26" s="107"/>
      <c r="K26" s="38"/>
      <c r="L26" s="131"/>
      <c r="M26" s="38"/>
      <c r="N26" s="38"/>
    </row>
    <row r="27" spans="1:14" s="12" customFormat="1" ht="13.5" customHeight="1" x14ac:dyDescent="0.2">
      <c r="A27" s="64" t="s">
        <v>116</v>
      </c>
      <c r="B27" s="46" t="s">
        <v>87</v>
      </c>
      <c r="C27" s="58" t="s">
        <v>76</v>
      </c>
      <c r="D27" s="45" t="s">
        <v>78</v>
      </c>
      <c r="E27" s="40"/>
      <c r="F27" s="37"/>
      <c r="G27" s="37"/>
      <c r="H27" s="31"/>
      <c r="I27" s="45"/>
      <c r="J27" s="107"/>
      <c r="K27" s="38"/>
      <c r="L27" s="131"/>
      <c r="M27" s="38"/>
      <c r="N27" s="38"/>
    </row>
    <row r="28" spans="1:14" s="12" customFormat="1" ht="13.5" customHeight="1" x14ac:dyDescent="0.2">
      <c r="A28" s="64" t="s">
        <v>116</v>
      </c>
      <c r="B28" s="46" t="s">
        <v>87</v>
      </c>
      <c r="C28" s="58" t="s">
        <v>76</v>
      </c>
      <c r="D28" s="45" t="s">
        <v>78</v>
      </c>
      <c r="E28" s="40"/>
      <c r="F28" s="37"/>
      <c r="G28" s="37"/>
      <c r="H28" s="31"/>
      <c r="I28" s="45"/>
      <c r="J28" s="107"/>
      <c r="K28" s="38"/>
      <c r="L28" s="131"/>
      <c r="M28" s="38"/>
      <c r="N28" s="38"/>
    </row>
    <row r="29" spans="1:14" s="12" customFormat="1" ht="13.5" customHeight="1" x14ac:dyDescent="0.2">
      <c r="A29" s="64" t="s">
        <v>116</v>
      </c>
      <c r="B29" s="46" t="s">
        <v>87</v>
      </c>
      <c r="C29" s="58" t="s">
        <v>76</v>
      </c>
      <c r="D29" s="45" t="s">
        <v>78</v>
      </c>
      <c r="E29" s="40"/>
      <c r="F29" s="37"/>
      <c r="G29" s="37"/>
      <c r="H29" s="31"/>
      <c r="I29" s="45"/>
      <c r="J29" s="107"/>
      <c r="K29" s="38"/>
      <c r="L29" s="131"/>
      <c r="M29" s="38"/>
      <c r="N29" s="38"/>
    </row>
    <row r="30" spans="1:14" s="12" customFormat="1" ht="13.5" customHeight="1" x14ac:dyDescent="0.2">
      <c r="A30" s="64" t="s">
        <v>116</v>
      </c>
      <c r="B30" s="46" t="s">
        <v>87</v>
      </c>
      <c r="C30" s="58" t="s">
        <v>76</v>
      </c>
      <c r="D30" s="45" t="s">
        <v>78</v>
      </c>
      <c r="E30" s="40"/>
      <c r="F30" s="37"/>
      <c r="G30" s="37"/>
      <c r="H30" s="31"/>
      <c r="I30" s="45"/>
      <c r="J30" s="107"/>
      <c r="K30" s="38"/>
      <c r="L30" s="131"/>
      <c r="M30" s="38"/>
      <c r="N30" s="38"/>
    </row>
    <row r="31" spans="1:14" s="12" customFormat="1" ht="13.5" customHeight="1" x14ac:dyDescent="0.2">
      <c r="A31" s="64" t="s">
        <v>116</v>
      </c>
      <c r="B31" s="46" t="s">
        <v>87</v>
      </c>
      <c r="C31" s="58" t="s">
        <v>76</v>
      </c>
      <c r="D31" s="45" t="s">
        <v>78</v>
      </c>
      <c r="E31" s="40"/>
      <c r="F31" s="37"/>
      <c r="G31" s="37"/>
      <c r="H31" s="31"/>
      <c r="I31" s="45"/>
      <c r="J31" s="107"/>
      <c r="K31" s="38"/>
      <c r="L31" s="131"/>
      <c r="M31" s="38"/>
      <c r="N31" s="38"/>
    </row>
    <row r="32" spans="1:14" s="12" customFormat="1" ht="13.5" customHeight="1" x14ac:dyDescent="0.2">
      <c r="A32" s="64" t="s">
        <v>116</v>
      </c>
      <c r="B32" s="46" t="s">
        <v>87</v>
      </c>
      <c r="C32" s="58" t="s">
        <v>76</v>
      </c>
      <c r="D32" s="45" t="s">
        <v>78</v>
      </c>
      <c r="E32" s="40"/>
      <c r="F32" s="37"/>
      <c r="G32" s="37"/>
      <c r="H32" s="31"/>
      <c r="I32" s="45"/>
      <c r="J32" s="107"/>
      <c r="K32" s="38"/>
      <c r="L32" s="131"/>
      <c r="M32" s="38"/>
      <c r="N32" s="38"/>
    </row>
    <row r="33" spans="1:14" s="12" customFormat="1" ht="13.5" customHeight="1" x14ac:dyDescent="0.2">
      <c r="A33" s="64" t="s">
        <v>116</v>
      </c>
      <c r="B33" s="46" t="s">
        <v>87</v>
      </c>
      <c r="C33" s="58" t="s">
        <v>76</v>
      </c>
      <c r="D33" s="45" t="s">
        <v>78</v>
      </c>
      <c r="E33" s="40"/>
      <c r="F33" s="37"/>
      <c r="G33" s="37"/>
      <c r="H33" s="31"/>
      <c r="I33" s="45"/>
      <c r="J33" s="107"/>
      <c r="K33" s="38"/>
      <c r="L33" s="131"/>
      <c r="M33" s="38"/>
      <c r="N33" s="38"/>
    </row>
    <row r="34" spans="1:14" s="12" customFormat="1" ht="13.5" customHeight="1" x14ac:dyDescent="0.2">
      <c r="A34" s="64" t="s">
        <v>116</v>
      </c>
      <c r="B34" s="46" t="s">
        <v>87</v>
      </c>
      <c r="C34" s="58" t="s">
        <v>76</v>
      </c>
      <c r="D34" s="45" t="s">
        <v>78</v>
      </c>
      <c r="E34" s="40"/>
      <c r="F34" s="37"/>
      <c r="G34" s="37"/>
      <c r="H34" s="31"/>
      <c r="I34" s="45"/>
      <c r="J34" s="107"/>
      <c r="K34" s="38"/>
      <c r="L34" s="38"/>
      <c r="M34" s="38"/>
      <c r="N34" s="38"/>
    </row>
    <row r="35" spans="1:14" s="12" customFormat="1" ht="13.5" customHeight="1" x14ac:dyDescent="0.2">
      <c r="A35" s="64" t="s">
        <v>116</v>
      </c>
      <c r="B35" s="46" t="s">
        <v>87</v>
      </c>
      <c r="C35" s="58" t="s">
        <v>76</v>
      </c>
      <c r="D35" s="45" t="s">
        <v>78</v>
      </c>
      <c r="E35" s="40"/>
      <c r="F35" s="37"/>
      <c r="G35" s="37"/>
      <c r="H35" s="31"/>
      <c r="I35" s="45"/>
      <c r="J35" s="107"/>
      <c r="K35" s="38"/>
      <c r="L35" s="38"/>
      <c r="M35" s="38"/>
      <c r="N35" s="38"/>
    </row>
    <row r="36" spans="1:14" s="12" customFormat="1" ht="13.5" customHeight="1" x14ac:dyDescent="0.2">
      <c r="A36" s="64" t="s">
        <v>116</v>
      </c>
      <c r="B36" s="46" t="s">
        <v>87</v>
      </c>
      <c r="C36" s="58" t="s">
        <v>76</v>
      </c>
      <c r="D36" s="45" t="s">
        <v>78</v>
      </c>
      <c r="E36" s="40"/>
      <c r="F36" s="37"/>
      <c r="G36" s="37"/>
      <c r="H36" s="31"/>
      <c r="I36" s="45"/>
      <c r="J36" s="107"/>
      <c r="K36" s="38"/>
      <c r="L36" s="38"/>
      <c r="M36" s="38"/>
      <c r="N36" s="38"/>
    </row>
    <row r="37" spans="1:14" s="12" customFormat="1" ht="13.5" customHeight="1" x14ac:dyDescent="0.2">
      <c r="A37" s="64" t="s">
        <v>116</v>
      </c>
      <c r="B37" s="46" t="s">
        <v>87</v>
      </c>
      <c r="C37" s="58" t="s">
        <v>76</v>
      </c>
      <c r="D37" s="45" t="s">
        <v>78</v>
      </c>
      <c r="E37" s="40"/>
      <c r="F37" s="37"/>
      <c r="G37" s="37"/>
      <c r="H37" s="31"/>
      <c r="I37" s="45"/>
      <c r="J37" s="107"/>
      <c r="K37" s="38"/>
      <c r="L37" s="38"/>
      <c r="M37" s="38"/>
      <c r="N37" s="38"/>
    </row>
    <row r="38" spans="1:14" s="12" customFormat="1" ht="13.5" customHeight="1" x14ac:dyDescent="0.2">
      <c r="A38" s="64" t="s">
        <v>116</v>
      </c>
      <c r="B38" s="46" t="s">
        <v>87</v>
      </c>
      <c r="C38" s="58" t="s">
        <v>76</v>
      </c>
      <c r="D38" s="45" t="s">
        <v>78</v>
      </c>
      <c r="E38" s="40"/>
      <c r="F38" s="37"/>
      <c r="G38" s="37"/>
      <c r="H38" s="31"/>
      <c r="I38" s="45"/>
      <c r="J38" s="107"/>
      <c r="K38" s="38"/>
      <c r="L38" s="38"/>
      <c r="M38" s="38"/>
      <c r="N38" s="38"/>
    </row>
    <row r="39" spans="1:14" s="12" customFormat="1" ht="13.5" customHeight="1" x14ac:dyDescent="0.2">
      <c r="A39" s="64" t="s">
        <v>116</v>
      </c>
      <c r="B39" s="46" t="s">
        <v>87</v>
      </c>
      <c r="C39" s="58" t="s">
        <v>76</v>
      </c>
      <c r="D39" s="45" t="s">
        <v>78</v>
      </c>
      <c r="E39" s="40"/>
      <c r="F39" s="37"/>
      <c r="G39" s="37"/>
      <c r="H39" s="31"/>
      <c r="I39" s="45"/>
      <c r="J39" s="107"/>
      <c r="K39" s="38"/>
      <c r="L39" s="38"/>
      <c r="M39" s="38"/>
      <c r="N39" s="38"/>
    </row>
    <row r="40" spans="1:14" s="12" customFormat="1" ht="13.5" customHeight="1" x14ac:dyDescent="0.2">
      <c r="A40" s="64" t="s">
        <v>116</v>
      </c>
      <c r="B40" s="46" t="s">
        <v>87</v>
      </c>
      <c r="C40" s="58" t="s">
        <v>76</v>
      </c>
      <c r="D40" s="45" t="s">
        <v>78</v>
      </c>
      <c r="E40" s="40"/>
      <c r="F40" s="37"/>
      <c r="G40" s="37"/>
      <c r="H40" s="31"/>
      <c r="I40" s="45"/>
      <c r="J40" s="107"/>
      <c r="K40" s="38"/>
      <c r="L40" s="38"/>
      <c r="M40" s="38"/>
      <c r="N40" s="38"/>
    </row>
    <row r="41" spans="1:14" s="12" customFormat="1" ht="13.5" customHeight="1" x14ac:dyDescent="0.2">
      <c r="A41" s="64" t="s">
        <v>116</v>
      </c>
      <c r="B41" s="46" t="s">
        <v>87</v>
      </c>
      <c r="C41" s="58" t="s">
        <v>76</v>
      </c>
      <c r="D41" s="45" t="s">
        <v>78</v>
      </c>
      <c r="E41" s="40"/>
      <c r="F41" s="37"/>
      <c r="G41" s="37"/>
      <c r="H41" s="31"/>
      <c r="I41" s="45"/>
      <c r="J41" s="107"/>
      <c r="K41" s="38"/>
      <c r="L41" s="38"/>
      <c r="M41" s="38"/>
      <c r="N41" s="38"/>
    </row>
    <row r="42" spans="1:14" s="12" customFormat="1" ht="13.5" customHeight="1" x14ac:dyDescent="0.2">
      <c r="A42" s="64" t="s">
        <v>116</v>
      </c>
      <c r="B42" s="46" t="s">
        <v>87</v>
      </c>
      <c r="C42" s="58" t="s">
        <v>76</v>
      </c>
      <c r="D42" s="45" t="s">
        <v>78</v>
      </c>
      <c r="E42" s="40"/>
      <c r="F42" s="37"/>
      <c r="G42" s="37"/>
      <c r="H42" s="31"/>
      <c r="I42" s="45"/>
      <c r="J42" s="107"/>
      <c r="K42" s="38"/>
      <c r="L42" s="38"/>
      <c r="M42" s="38"/>
      <c r="N42" s="38"/>
    </row>
    <row r="43" spans="1:14" s="12" customFormat="1" ht="13.5" customHeight="1" x14ac:dyDescent="0.2">
      <c r="A43" s="64" t="s">
        <v>116</v>
      </c>
      <c r="B43" s="46" t="s">
        <v>87</v>
      </c>
      <c r="C43" s="58" t="s">
        <v>76</v>
      </c>
      <c r="D43" s="45" t="s">
        <v>78</v>
      </c>
      <c r="E43" s="40"/>
      <c r="F43" s="37"/>
      <c r="G43" s="37"/>
      <c r="H43" s="31"/>
      <c r="I43" s="45"/>
      <c r="J43" s="107"/>
      <c r="K43" s="38"/>
      <c r="L43" s="38"/>
      <c r="M43" s="38"/>
      <c r="N43" s="38"/>
    </row>
    <row r="44" spans="1:14" s="12" customFormat="1" ht="13.5" customHeight="1" x14ac:dyDescent="0.2">
      <c r="A44" s="64" t="s">
        <v>116</v>
      </c>
      <c r="B44" s="46" t="s">
        <v>87</v>
      </c>
      <c r="C44" s="58" t="s">
        <v>76</v>
      </c>
      <c r="D44" s="45" t="s">
        <v>78</v>
      </c>
      <c r="E44" s="40"/>
      <c r="F44" s="37"/>
      <c r="G44" s="37"/>
      <c r="H44" s="31"/>
      <c r="I44" s="45"/>
      <c r="J44" s="107"/>
      <c r="K44" s="38"/>
      <c r="L44" s="38"/>
      <c r="M44" s="38"/>
      <c r="N44" s="38"/>
    </row>
    <row r="45" spans="1:14" s="12" customFormat="1" ht="13.5" customHeight="1" x14ac:dyDescent="0.2">
      <c r="A45" s="64" t="s">
        <v>116</v>
      </c>
      <c r="B45" s="46" t="s">
        <v>87</v>
      </c>
      <c r="C45" s="58" t="s">
        <v>76</v>
      </c>
      <c r="D45" s="45" t="s">
        <v>78</v>
      </c>
      <c r="E45" s="40"/>
      <c r="F45" s="37"/>
      <c r="G45" s="37"/>
      <c r="H45" s="31"/>
      <c r="I45" s="45"/>
      <c r="J45" s="107"/>
      <c r="K45" s="38"/>
      <c r="L45" s="38"/>
      <c r="M45" s="38"/>
      <c r="N45" s="38"/>
    </row>
    <row r="46" spans="1:14" s="12" customFormat="1" ht="13.5" customHeight="1" x14ac:dyDescent="0.2">
      <c r="A46" s="64" t="s">
        <v>116</v>
      </c>
      <c r="B46" s="46" t="s">
        <v>87</v>
      </c>
      <c r="C46" s="58" t="s">
        <v>76</v>
      </c>
      <c r="D46" s="45" t="s">
        <v>79</v>
      </c>
      <c r="E46" s="17"/>
      <c r="F46" s="37"/>
      <c r="G46" s="37"/>
      <c r="H46" s="31"/>
      <c r="I46" s="45"/>
      <c r="J46" s="107"/>
      <c r="K46" s="38"/>
      <c r="L46" s="132"/>
      <c r="M46" s="38"/>
      <c r="N46" s="38"/>
    </row>
    <row r="47" spans="1:14" s="12" customFormat="1" ht="13.5" customHeight="1" x14ac:dyDescent="0.2">
      <c r="A47" s="64" t="s">
        <v>116</v>
      </c>
      <c r="B47" s="46" t="s">
        <v>87</v>
      </c>
      <c r="C47" s="58" t="s">
        <v>76</v>
      </c>
      <c r="D47" s="45" t="s">
        <v>79</v>
      </c>
      <c r="E47" s="40"/>
      <c r="F47" s="37"/>
      <c r="G47" s="37"/>
      <c r="H47" s="31"/>
      <c r="I47" s="45"/>
      <c r="J47" s="107"/>
      <c r="K47" s="38"/>
      <c r="L47" s="132"/>
      <c r="M47" s="38"/>
      <c r="N47" s="38"/>
    </row>
    <row r="48" spans="1:14" s="12" customFormat="1" ht="13.5" customHeight="1" x14ac:dyDescent="0.2">
      <c r="A48" s="64" t="s">
        <v>116</v>
      </c>
      <c r="B48" s="46" t="s">
        <v>87</v>
      </c>
      <c r="C48" s="58" t="s">
        <v>76</v>
      </c>
      <c r="D48" s="45" t="s">
        <v>79</v>
      </c>
      <c r="E48" s="40"/>
      <c r="F48" s="37"/>
      <c r="G48" s="37"/>
      <c r="H48" s="31"/>
      <c r="I48" s="45"/>
      <c r="J48" s="107"/>
      <c r="K48" s="38"/>
      <c r="L48" s="132"/>
      <c r="M48" s="38"/>
      <c r="N48" s="38"/>
    </row>
    <row r="49" spans="1:14" s="12" customFormat="1" ht="13.5" customHeight="1" x14ac:dyDescent="0.2">
      <c r="A49" s="64" t="s">
        <v>116</v>
      </c>
      <c r="B49" s="46" t="s">
        <v>87</v>
      </c>
      <c r="C49" s="58" t="s">
        <v>76</v>
      </c>
      <c r="D49" s="45" t="s">
        <v>79</v>
      </c>
      <c r="E49" s="40"/>
      <c r="F49" s="37"/>
      <c r="G49" s="37"/>
      <c r="H49" s="31"/>
      <c r="I49" s="45"/>
      <c r="J49" s="107"/>
      <c r="K49" s="38"/>
      <c r="L49" s="132"/>
      <c r="M49" s="38"/>
      <c r="N49" s="38"/>
    </row>
    <row r="50" spans="1:14" s="12" customFormat="1" ht="13.5" customHeight="1" x14ac:dyDescent="0.2">
      <c r="A50" s="64" t="s">
        <v>116</v>
      </c>
      <c r="B50" s="46" t="s">
        <v>87</v>
      </c>
      <c r="C50" s="58" t="s">
        <v>76</v>
      </c>
      <c r="D50" s="45" t="s">
        <v>79</v>
      </c>
      <c r="E50" s="40"/>
      <c r="F50" s="37"/>
      <c r="G50" s="37"/>
      <c r="H50" s="31"/>
      <c r="I50" s="45"/>
      <c r="J50" s="107"/>
      <c r="K50" s="38"/>
      <c r="L50" s="132"/>
      <c r="M50" s="38"/>
      <c r="N50" s="38"/>
    </row>
    <row r="51" spans="1:14" s="12" customFormat="1" ht="13.5" customHeight="1" x14ac:dyDescent="0.2">
      <c r="A51" s="64" t="s">
        <v>116</v>
      </c>
      <c r="B51" s="46" t="s">
        <v>87</v>
      </c>
      <c r="C51" s="58" t="s">
        <v>76</v>
      </c>
      <c r="D51" s="45" t="s">
        <v>79</v>
      </c>
      <c r="E51" s="40"/>
      <c r="F51" s="37"/>
      <c r="G51" s="37"/>
      <c r="H51" s="31"/>
      <c r="I51" s="45"/>
      <c r="J51" s="107"/>
      <c r="K51" s="38"/>
      <c r="L51" s="131"/>
      <c r="M51" s="38"/>
      <c r="N51" s="38"/>
    </row>
    <row r="52" spans="1:14" s="12" customFormat="1" ht="13.5" customHeight="1" x14ac:dyDescent="0.2">
      <c r="A52" s="64" t="s">
        <v>116</v>
      </c>
      <c r="B52" s="46" t="s">
        <v>87</v>
      </c>
      <c r="C52" s="58" t="s">
        <v>76</v>
      </c>
      <c r="D52" s="45" t="s">
        <v>79</v>
      </c>
      <c r="E52" s="40"/>
      <c r="F52" s="37"/>
      <c r="G52" s="37"/>
      <c r="H52" s="31"/>
      <c r="I52" s="45"/>
      <c r="J52" s="107"/>
      <c r="K52" s="38"/>
      <c r="L52" s="131"/>
      <c r="M52" s="38"/>
      <c r="N52" s="38"/>
    </row>
    <row r="53" spans="1:14" s="12" customFormat="1" ht="13.5" customHeight="1" x14ac:dyDescent="0.2">
      <c r="A53" s="64" t="s">
        <v>116</v>
      </c>
      <c r="B53" s="46" t="s">
        <v>87</v>
      </c>
      <c r="C53" s="58" t="s">
        <v>76</v>
      </c>
      <c r="D53" s="45" t="s">
        <v>79</v>
      </c>
      <c r="E53" s="40"/>
      <c r="F53" s="37"/>
      <c r="G53" s="37"/>
      <c r="H53" s="31"/>
      <c r="I53" s="45"/>
      <c r="J53" s="107"/>
      <c r="K53" s="38"/>
      <c r="L53" s="131"/>
      <c r="M53" s="38"/>
      <c r="N53" s="38"/>
    </row>
    <row r="54" spans="1:14" s="12" customFormat="1" ht="13.5" customHeight="1" x14ac:dyDescent="0.2">
      <c r="A54" s="64" t="s">
        <v>116</v>
      </c>
      <c r="B54" s="46" t="s">
        <v>87</v>
      </c>
      <c r="C54" s="58" t="s">
        <v>76</v>
      </c>
      <c r="D54" s="45" t="s">
        <v>79</v>
      </c>
      <c r="E54" s="40"/>
      <c r="F54" s="37"/>
      <c r="G54" s="37"/>
      <c r="H54" s="31"/>
      <c r="I54" s="45"/>
      <c r="J54" s="107"/>
      <c r="K54" s="38"/>
      <c r="L54" s="131"/>
      <c r="M54" s="38"/>
      <c r="N54" s="38"/>
    </row>
    <row r="55" spans="1:14" s="12" customFormat="1" ht="13.5" customHeight="1" x14ac:dyDescent="0.2">
      <c r="A55" s="64" t="s">
        <v>116</v>
      </c>
      <c r="B55" s="46" t="s">
        <v>87</v>
      </c>
      <c r="C55" s="58" t="s">
        <v>76</v>
      </c>
      <c r="D55" s="45" t="s">
        <v>79</v>
      </c>
      <c r="E55" s="40"/>
      <c r="F55" s="37"/>
      <c r="G55" s="37"/>
      <c r="H55" s="31"/>
      <c r="I55" s="45"/>
      <c r="J55" s="107"/>
      <c r="K55" s="38"/>
      <c r="L55" s="131"/>
      <c r="M55" s="38"/>
      <c r="N55" s="38"/>
    </row>
    <row r="56" spans="1:14" s="12" customFormat="1" ht="13.5" customHeight="1" x14ac:dyDescent="0.2">
      <c r="A56" s="64" t="s">
        <v>116</v>
      </c>
      <c r="B56" s="46" t="s">
        <v>87</v>
      </c>
      <c r="C56" s="58" t="s">
        <v>76</v>
      </c>
      <c r="D56" s="45" t="s">
        <v>79</v>
      </c>
      <c r="E56" s="40"/>
      <c r="F56" s="37"/>
      <c r="G56" s="37"/>
      <c r="H56" s="31"/>
      <c r="I56" s="45"/>
      <c r="J56" s="107"/>
      <c r="K56" s="38"/>
      <c r="L56" s="131"/>
      <c r="M56" s="38"/>
      <c r="N56" s="38"/>
    </row>
    <row r="57" spans="1:14" s="12" customFormat="1" ht="13.5" customHeight="1" x14ac:dyDescent="0.2">
      <c r="A57" s="64" t="s">
        <v>116</v>
      </c>
      <c r="B57" s="46" t="s">
        <v>87</v>
      </c>
      <c r="C57" s="58" t="s">
        <v>76</v>
      </c>
      <c r="D57" s="45" t="s">
        <v>79</v>
      </c>
      <c r="E57" s="40"/>
      <c r="F57" s="37"/>
      <c r="G57" s="37"/>
      <c r="H57" s="31"/>
      <c r="I57" s="45"/>
      <c r="J57" s="107"/>
      <c r="K57" s="38"/>
      <c r="L57" s="131"/>
      <c r="M57" s="38"/>
      <c r="N57" s="38"/>
    </row>
    <row r="58" spans="1:14" s="12" customFormat="1" ht="13.5" customHeight="1" x14ac:dyDescent="0.2">
      <c r="A58" s="64" t="s">
        <v>116</v>
      </c>
      <c r="B58" s="46" t="s">
        <v>87</v>
      </c>
      <c r="C58" s="58" t="s">
        <v>76</v>
      </c>
      <c r="D58" s="45" t="s">
        <v>79</v>
      </c>
      <c r="E58" s="40"/>
      <c r="F58" s="37"/>
      <c r="G58" s="37"/>
      <c r="H58" s="31"/>
      <c r="I58" s="45"/>
      <c r="J58" s="107"/>
      <c r="K58" s="38"/>
      <c r="L58" s="131"/>
      <c r="M58" s="38"/>
      <c r="N58" s="38"/>
    </row>
    <row r="59" spans="1:14" s="12" customFormat="1" ht="13.5" customHeight="1" x14ac:dyDescent="0.2">
      <c r="A59" s="64" t="s">
        <v>116</v>
      </c>
      <c r="B59" s="46" t="s">
        <v>87</v>
      </c>
      <c r="C59" s="58" t="s">
        <v>76</v>
      </c>
      <c r="D59" s="45" t="s">
        <v>79</v>
      </c>
      <c r="E59" s="40"/>
      <c r="F59" s="37"/>
      <c r="G59" s="37"/>
      <c r="H59" s="31"/>
      <c r="I59" s="45"/>
      <c r="J59" s="107"/>
      <c r="K59" s="38"/>
      <c r="L59" s="38"/>
      <c r="M59" s="38"/>
      <c r="N59" s="38"/>
    </row>
    <row r="60" spans="1:14" s="12" customFormat="1" ht="13.5" customHeight="1" x14ac:dyDescent="0.2">
      <c r="A60" s="64" t="s">
        <v>116</v>
      </c>
      <c r="B60" s="46" t="s">
        <v>87</v>
      </c>
      <c r="C60" s="58" t="s">
        <v>76</v>
      </c>
      <c r="D60" s="45" t="s">
        <v>79</v>
      </c>
      <c r="E60" s="40"/>
      <c r="F60" s="37"/>
      <c r="G60" s="37"/>
      <c r="H60" s="31"/>
      <c r="I60" s="45"/>
      <c r="J60" s="107"/>
      <c r="K60" s="38"/>
      <c r="L60" s="38"/>
      <c r="M60" s="38"/>
      <c r="N60" s="38"/>
    </row>
    <row r="61" spans="1:14" s="12" customFormat="1" ht="13.5" customHeight="1" x14ac:dyDescent="0.2">
      <c r="A61" s="64" t="s">
        <v>116</v>
      </c>
      <c r="B61" s="46" t="s">
        <v>87</v>
      </c>
      <c r="C61" s="58" t="s">
        <v>76</v>
      </c>
      <c r="D61" s="45" t="s">
        <v>79</v>
      </c>
      <c r="E61" s="40"/>
      <c r="F61" s="37"/>
      <c r="G61" s="37"/>
      <c r="H61" s="31"/>
      <c r="I61" s="45"/>
      <c r="J61" s="107"/>
      <c r="K61" s="38"/>
      <c r="L61" s="38"/>
      <c r="M61" s="38"/>
      <c r="N61" s="38"/>
    </row>
    <row r="62" spans="1:14" s="12" customFormat="1" ht="13.5" customHeight="1" x14ac:dyDescent="0.2">
      <c r="A62" s="64" t="s">
        <v>116</v>
      </c>
      <c r="B62" s="46" t="s">
        <v>87</v>
      </c>
      <c r="C62" s="58" t="s">
        <v>76</v>
      </c>
      <c r="D62" s="45" t="s">
        <v>79</v>
      </c>
      <c r="E62" s="40"/>
      <c r="F62" s="37"/>
      <c r="G62" s="37"/>
      <c r="H62" s="31"/>
      <c r="I62" s="45"/>
      <c r="J62" s="107"/>
      <c r="K62" s="38"/>
      <c r="L62" s="38"/>
      <c r="M62" s="38"/>
      <c r="N62" s="38"/>
    </row>
    <row r="63" spans="1:14" s="12" customFormat="1" ht="13.5" customHeight="1" x14ac:dyDescent="0.2">
      <c r="A63" s="64" t="s">
        <v>116</v>
      </c>
      <c r="B63" s="46" t="s">
        <v>87</v>
      </c>
      <c r="C63" s="58" t="s">
        <v>76</v>
      </c>
      <c r="D63" s="45" t="s">
        <v>79</v>
      </c>
      <c r="E63" s="40"/>
      <c r="F63" s="37"/>
      <c r="G63" s="37"/>
      <c r="H63" s="31"/>
      <c r="I63" s="45"/>
      <c r="J63" s="107"/>
      <c r="K63" s="38"/>
      <c r="L63" s="38"/>
      <c r="M63" s="38"/>
      <c r="N63" s="38"/>
    </row>
    <row r="64" spans="1:14" s="12" customFormat="1" ht="13.5" customHeight="1" x14ac:dyDescent="0.2">
      <c r="A64" s="64" t="s">
        <v>116</v>
      </c>
      <c r="B64" s="46" t="s">
        <v>87</v>
      </c>
      <c r="C64" s="58" t="s">
        <v>76</v>
      </c>
      <c r="D64" s="45" t="s">
        <v>79</v>
      </c>
      <c r="E64" s="40"/>
      <c r="F64" s="37"/>
      <c r="G64" s="37"/>
      <c r="H64" s="31"/>
      <c r="I64" s="45"/>
      <c r="J64" s="107"/>
      <c r="K64" s="38"/>
      <c r="L64" s="38"/>
      <c r="M64" s="38"/>
      <c r="N64" s="38"/>
    </row>
    <row r="65" spans="1:14" s="12" customFormat="1" ht="13.5" customHeight="1" x14ac:dyDescent="0.2">
      <c r="A65" s="64" t="s">
        <v>116</v>
      </c>
      <c r="B65" s="46" t="s">
        <v>87</v>
      </c>
      <c r="C65" s="58" t="s">
        <v>76</v>
      </c>
      <c r="D65" s="45" t="s">
        <v>79</v>
      </c>
      <c r="E65" s="40"/>
      <c r="F65" s="37"/>
      <c r="G65" s="37"/>
      <c r="H65" s="31"/>
      <c r="I65" s="45"/>
      <c r="J65" s="107"/>
      <c r="K65" s="38"/>
      <c r="L65" s="38"/>
      <c r="M65" s="38"/>
      <c r="N65" s="38"/>
    </row>
    <row r="66" spans="1:14" s="12" customFormat="1" ht="13.5" customHeight="1" x14ac:dyDescent="0.2">
      <c r="A66" s="64" t="s">
        <v>116</v>
      </c>
      <c r="B66" s="46" t="s">
        <v>87</v>
      </c>
      <c r="C66" s="58" t="s">
        <v>76</v>
      </c>
      <c r="D66" s="45" t="s">
        <v>79</v>
      </c>
      <c r="E66" s="40"/>
      <c r="F66" s="37"/>
      <c r="G66" s="37"/>
      <c r="H66" s="31"/>
      <c r="I66" s="45"/>
      <c r="J66" s="107"/>
      <c r="K66" s="38"/>
      <c r="L66" s="38"/>
      <c r="M66" s="38"/>
      <c r="N66" s="38"/>
    </row>
    <row r="67" spans="1:14" s="12" customFormat="1" ht="13.5" customHeight="1" x14ac:dyDescent="0.2">
      <c r="A67" s="64" t="s">
        <v>116</v>
      </c>
      <c r="B67" s="46" t="s">
        <v>87</v>
      </c>
      <c r="C67" s="58" t="s">
        <v>76</v>
      </c>
      <c r="D67" s="45" t="s">
        <v>79</v>
      </c>
      <c r="E67" s="40"/>
      <c r="F67" s="37"/>
      <c r="G67" s="37"/>
      <c r="H67" s="31"/>
      <c r="I67" s="45"/>
      <c r="J67" s="107"/>
      <c r="K67" s="38"/>
      <c r="L67" s="38"/>
      <c r="M67" s="38"/>
      <c r="N67" s="38"/>
    </row>
    <row r="68" spans="1:14" s="12" customFormat="1" ht="13.5" customHeight="1" x14ac:dyDescent="0.2">
      <c r="A68" s="64" t="s">
        <v>116</v>
      </c>
      <c r="B68" s="46" t="s">
        <v>87</v>
      </c>
      <c r="C68" s="58" t="s">
        <v>76</v>
      </c>
      <c r="D68" s="45" t="s">
        <v>79</v>
      </c>
      <c r="E68" s="40"/>
      <c r="F68" s="37"/>
      <c r="G68" s="37"/>
      <c r="H68" s="31"/>
      <c r="I68" s="45"/>
      <c r="J68" s="107"/>
      <c r="K68" s="38"/>
      <c r="L68" s="38"/>
      <c r="M68" s="38"/>
      <c r="N68" s="38"/>
    </row>
    <row r="69" spans="1:14" s="12" customFormat="1" ht="13.5" customHeight="1" x14ac:dyDescent="0.2">
      <c r="A69" s="64" t="s">
        <v>116</v>
      </c>
      <c r="B69" s="46" t="s">
        <v>87</v>
      </c>
      <c r="C69" s="58" t="s">
        <v>76</v>
      </c>
      <c r="D69" s="45" t="s">
        <v>79</v>
      </c>
      <c r="E69" s="40"/>
      <c r="F69" s="37"/>
      <c r="G69" s="37"/>
      <c r="H69" s="31"/>
      <c r="I69" s="45"/>
      <c r="J69" s="107"/>
      <c r="K69" s="38"/>
      <c r="L69" s="38"/>
      <c r="M69" s="38"/>
      <c r="N69" s="38"/>
    </row>
    <row r="70" spans="1:14" s="12" customFormat="1" ht="13.5" customHeight="1" x14ac:dyDescent="0.2">
      <c r="A70" s="64" t="s">
        <v>116</v>
      </c>
      <c r="B70" s="46" t="s">
        <v>87</v>
      </c>
      <c r="C70" s="58" t="s">
        <v>76</v>
      </c>
      <c r="D70" s="45" t="s">
        <v>79</v>
      </c>
      <c r="E70" s="40"/>
      <c r="F70" s="37"/>
      <c r="G70" s="37"/>
      <c r="H70" s="31"/>
      <c r="I70" s="45"/>
      <c r="J70" s="107"/>
      <c r="K70" s="38"/>
      <c r="L70" s="38"/>
      <c r="M70" s="38"/>
      <c r="N70" s="38"/>
    </row>
    <row r="71" spans="1:14" s="12" customFormat="1" ht="13.5" customHeight="1" x14ac:dyDescent="0.2">
      <c r="A71" s="64" t="s">
        <v>116</v>
      </c>
      <c r="B71" s="46" t="s">
        <v>87</v>
      </c>
      <c r="C71" s="58" t="s">
        <v>76</v>
      </c>
      <c r="D71" s="45" t="s">
        <v>80</v>
      </c>
      <c r="E71" s="17"/>
      <c r="F71" s="37"/>
      <c r="G71" s="37"/>
      <c r="H71" s="31"/>
      <c r="I71" s="45"/>
      <c r="J71" s="107"/>
      <c r="K71" s="38"/>
      <c r="L71" s="132"/>
      <c r="M71" s="38"/>
      <c r="N71" s="38"/>
    </row>
    <row r="72" spans="1:14" s="12" customFormat="1" ht="13.5" customHeight="1" x14ac:dyDescent="0.2">
      <c r="A72" s="64" t="s">
        <v>116</v>
      </c>
      <c r="B72" s="46" t="s">
        <v>87</v>
      </c>
      <c r="C72" s="58" t="s">
        <v>76</v>
      </c>
      <c r="D72" s="45" t="s">
        <v>80</v>
      </c>
      <c r="E72" s="40"/>
      <c r="F72" s="37"/>
      <c r="G72" s="37"/>
      <c r="H72" s="31"/>
      <c r="I72" s="45"/>
      <c r="J72" s="107"/>
      <c r="K72" s="38"/>
      <c r="L72" s="132"/>
      <c r="M72" s="38"/>
      <c r="N72" s="38"/>
    </row>
    <row r="73" spans="1:14" s="12" customFormat="1" ht="13.5" customHeight="1" x14ac:dyDescent="0.2">
      <c r="A73" s="64" t="s">
        <v>116</v>
      </c>
      <c r="B73" s="46" t="s">
        <v>87</v>
      </c>
      <c r="C73" s="58" t="s">
        <v>76</v>
      </c>
      <c r="D73" s="45" t="s">
        <v>80</v>
      </c>
      <c r="E73" s="40"/>
      <c r="F73" s="37"/>
      <c r="G73" s="37"/>
      <c r="H73" s="31"/>
      <c r="I73" s="45"/>
      <c r="J73" s="107"/>
      <c r="K73" s="38"/>
      <c r="L73" s="132"/>
      <c r="M73" s="38"/>
      <c r="N73" s="38"/>
    </row>
    <row r="74" spans="1:14" s="12" customFormat="1" ht="13.5" customHeight="1" x14ac:dyDescent="0.2">
      <c r="A74" s="64" t="s">
        <v>116</v>
      </c>
      <c r="B74" s="46" t="s">
        <v>87</v>
      </c>
      <c r="C74" s="58" t="s">
        <v>76</v>
      </c>
      <c r="D74" s="45" t="s">
        <v>80</v>
      </c>
      <c r="E74" s="40"/>
      <c r="F74" s="37"/>
      <c r="G74" s="37"/>
      <c r="H74" s="31"/>
      <c r="I74" s="45"/>
      <c r="J74" s="107"/>
      <c r="K74" s="38"/>
      <c r="L74" s="132"/>
      <c r="M74" s="38"/>
      <c r="N74" s="38"/>
    </row>
    <row r="75" spans="1:14" s="12" customFormat="1" ht="13.5" customHeight="1" x14ac:dyDescent="0.2">
      <c r="A75" s="64" t="s">
        <v>116</v>
      </c>
      <c r="B75" s="46" t="s">
        <v>87</v>
      </c>
      <c r="C75" s="58" t="s">
        <v>76</v>
      </c>
      <c r="D75" s="45" t="s">
        <v>80</v>
      </c>
      <c r="E75" s="40"/>
      <c r="F75" s="37"/>
      <c r="G75" s="37"/>
      <c r="H75" s="31"/>
      <c r="I75" s="45"/>
      <c r="J75" s="107"/>
      <c r="K75" s="38"/>
      <c r="L75" s="131"/>
      <c r="M75" s="38"/>
      <c r="N75" s="38"/>
    </row>
    <row r="76" spans="1:14" s="12" customFormat="1" ht="13.5" customHeight="1" x14ac:dyDescent="0.2">
      <c r="A76" s="64" t="s">
        <v>116</v>
      </c>
      <c r="B76" s="46" t="s">
        <v>87</v>
      </c>
      <c r="C76" s="58" t="s">
        <v>76</v>
      </c>
      <c r="D76" s="45" t="s">
        <v>80</v>
      </c>
      <c r="E76" s="40"/>
      <c r="F76" s="37"/>
      <c r="G76" s="37"/>
      <c r="H76" s="31"/>
      <c r="I76" s="45"/>
      <c r="J76" s="107"/>
      <c r="K76" s="38"/>
      <c r="L76" s="131"/>
      <c r="M76" s="38"/>
      <c r="N76" s="38"/>
    </row>
    <row r="77" spans="1:14" s="12" customFormat="1" ht="13.5" customHeight="1" x14ac:dyDescent="0.2">
      <c r="A77" s="64" t="s">
        <v>116</v>
      </c>
      <c r="B77" s="46" t="s">
        <v>87</v>
      </c>
      <c r="C77" s="58" t="s">
        <v>76</v>
      </c>
      <c r="D77" s="45" t="s">
        <v>80</v>
      </c>
      <c r="E77" s="40"/>
      <c r="F77" s="37"/>
      <c r="G77" s="37"/>
      <c r="H77" s="31"/>
      <c r="I77" s="45"/>
      <c r="J77" s="107"/>
      <c r="K77" s="38"/>
      <c r="L77" s="131"/>
      <c r="M77" s="38"/>
      <c r="N77" s="38"/>
    </row>
    <row r="78" spans="1:14" s="12" customFormat="1" ht="13.5" customHeight="1" x14ac:dyDescent="0.2">
      <c r="A78" s="64" t="s">
        <v>116</v>
      </c>
      <c r="B78" s="46" t="s">
        <v>87</v>
      </c>
      <c r="C78" s="58" t="s">
        <v>76</v>
      </c>
      <c r="D78" s="45" t="s">
        <v>80</v>
      </c>
      <c r="E78" s="40"/>
      <c r="F78" s="37"/>
      <c r="G78" s="37"/>
      <c r="H78" s="31"/>
      <c r="I78" s="45"/>
      <c r="J78" s="107"/>
      <c r="K78" s="38"/>
      <c r="L78" s="131"/>
      <c r="M78" s="38"/>
      <c r="N78" s="38"/>
    </row>
    <row r="79" spans="1:14" s="12" customFormat="1" ht="13.5" customHeight="1" x14ac:dyDescent="0.2">
      <c r="A79" s="64" t="s">
        <v>116</v>
      </c>
      <c r="B79" s="46" t="s">
        <v>87</v>
      </c>
      <c r="C79" s="58" t="s">
        <v>76</v>
      </c>
      <c r="D79" s="45" t="s">
        <v>80</v>
      </c>
      <c r="E79" s="40"/>
      <c r="F79" s="37"/>
      <c r="G79" s="37"/>
      <c r="H79" s="31"/>
      <c r="I79" s="45"/>
      <c r="J79" s="107"/>
      <c r="K79" s="38"/>
      <c r="L79" s="131"/>
      <c r="M79" s="38"/>
      <c r="N79" s="38"/>
    </row>
    <row r="80" spans="1:14" s="12" customFormat="1" ht="13.5" customHeight="1" x14ac:dyDescent="0.2">
      <c r="A80" s="64" t="s">
        <v>116</v>
      </c>
      <c r="B80" s="46" t="s">
        <v>87</v>
      </c>
      <c r="C80" s="58" t="s">
        <v>76</v>
      </c>
      <c r="D80" s="45" t="s">
        <v>80</v>
      </c>
      <c r="E80" s="40"/>
      <c r="F80" s="37"/>
      <c r="G80" s="37"/>
      <c r="H80" s="31"/>
      <c r="I80" s="45"/>
      <c r="J80" s="107"/>
      <c r="K80" s="38"/>
      <c r="L80" s="131"/>
      <c r="M80" s="38"/>
      <c r="N80" s="38"/>
    </row>
    <row r="81" spans="1:14" s="12" customFormat="1" ht="13.5" customHeight="1" x14ac:dyDescent="0.2">
      <c r="A81" s="64" t="s">
        <v>116</v>
      </c>
      <c r="B81" s="46" t="s">
        <v>87</v>
      </c>
      <c r="C81" s="58" t="s">
        <v>76</v>
      </c>
      <c r="D81" s="45" t="s">
        <v>80</v>
      </c>
      <c r="E81" s="40"/>
      <c r="F81" s="37"/>
      <c r="G81" s="37"/>
      <c r="H81" s="31"/>
      <c r="I81" s="45"/>
      <c r="J81" s="107"/>
      <c r="K81" s="38"/>
      <c r="L81" s="131"/>
      <c r="M81" s="38"/>
      <c r="N81" s="38"/>
    </row>
    <row r="82" spans="1:14" s="12" customFormat="1" ht="13.5" customHeight="1" x14ac:dyDescent="0.2">
      <c r="A82" s="64" t="s">
        <v>116</v>
      </c>
      <c r="B82" s="46" t="s">
        <v>87</v>
      </c>
      <c r="C82" s="58" t="s">
        <v>76</v>
      </c>
      <c r="D82" s="45" t="s">
        <v>80</v>
      </c>
      <c r="E82" s="40"/>
      <c r="F82" s="37"/>
      <c r="G82" s="37"/>
      <c r="H82" s="31"/>
      <c r="I82" s="45"/>
      <c r="J82" s="107"/>
      <c r="K82" s="38"/>
      <c r="L82" s="131"/>
      <c r="M82" s="38"/>
      <c r="N82" s="38"/>
    </row>
    <row r="83" spans="1:14" s="12" customFormat="1" ht="13.5" customHeight="1" x14ac:dyDescent="0.2">
      <c r="A83" s="64" t="s">
        <v>116</v>
      </c>
      <c r="B83" s="46" t="s">
        <v>87</v>
      </c>
      <c r="C83" s="58" t="s">
        <v>76</v>
      </c>
      <c r="D83" s="45" t="s">
        <v>80</v>
      </c>
      <c r="E83" s="40"/>
      <c r="F83" s="37"/>
      <c r="G83" s="37"/>
      <c r="H83" s="31"/>
      <c r="I83" s="45"/>
      <c r="J83" s="107"/>
      <c r="K83" s="38"/>
      <c r="L83" s="131"/>
      <c r="M83" s="38"/>
      <c r="N83" s="38"/>
    </row>
    <row r="84" spans="1:14" s="12" customFormat="1" ht="13.5" customHeight="1" x14ac:dyDescent="0.2">
      <c r="A84" s="64" t="s">
        <v>116</v>
      </c>
      <c r="B84" s="46" t="s">
        <v>87</v>
      </c>
      <c r="C84" s="58" t="s">
        <v>76</v>
      </c>
      <c r="D84" s="45" t="s">
        <v>80</v>
      </c>
      <c r="E84" s="40"/>
      <c r="F84" s="37"/>
      <c r="G84" s="37"/>
      <c r="H84" s="31"/>
      <c r="I84" s="45"/>
      <c r="J84" s="107"/>
      <c r="K84" s="38"/>
      <c r="L84" s="38"/>
      <c r="M84" s="38"/>
      <c r="N84" s="38"/>
    </row>
    <row r="85" spans="1:14" s="12" customFormat="1" ht="13.5" customHeight="1" x14ac:dyDescent="0.2">
      <c r="A85" s="64" t="s">
        <v>116</v>
      </c>
      <c r="B85" s="46" t="s">
        <v>87</v>
      </c>
      <c r="C85" s="58" t="s">
        <v>76</v>
      </c>
      <c r="D85" s="45" t="s">
        <v>80</v>
      </c>
      <c r="E85" s="40"/>
      <c r="F85" s="37"/>
      <c r="G85" s="37"/>
      <c r="H85" s="31"/>
      <c r="I85" s="45"/>
      <c r="J85" s="107"/>
      <c r="K85" s="38"/>
      <c r="L85" s="38"/>
      <c r="M85" s="38"/>
      <c r="N85" s="38"/>
    </row>
    <row r="86" spans="1:14" s="12" customFormat="1" ht="13.5" customHeight="1" x14ac:dyDescent="0.2">
      <c r="A86" s="64" t="s">
        <v>116</v>
      </c>
      <c r="B86" s="46" t="s">
        <v>87</v>
      </c>
      <c r="C86" s="58" t="s">
        <v>76</v>
      </c>
      <c r="D86" s="45" t="s">
        <v>80</v>
      </c>
      <c r="E86" s="40"/>
      <c r="F86" s="37"/>
      <c r="G86" s="37"/>
      <c r="H86" s="31"/>
      <c r="I86" s="45"/>
      <c r="J86" s="107"/>
      <c r="K86" s="38"/>
      <c r="L86" s="38"/>
      <c r="M86" s="38"/>
      <c r="N86" s="38"/>
    </row>
    <row r="87" spans="1:14" s="12" customFormat="1" ht="13.5" customHeight="1" x14ac:dyDescent="0.2">
      <c r="A87" s="64" t="s">
        <v>116</v>
      </c>
      <c r="B87" s="46" t="s">
        <v>87</v>
      </c>
      <c r="C87" s="58" t="s">
        <v>76</v>
      </c>
      <c r="D87" s="45" t="s">
        <v>80</v>
      </c>
      <c r="E87" s="40"/>
      <c r="F87" s="37"/>
      <c r="G87" s="37"/>
      <c r="H87" s="31"/>
      <c r="I87" s="45"/>
      <c r="J87" s="107"/>
      <c r="K87" s="38"/>
      <c r="L87" s="38"/>
      <c r="M87" s="38"/>
      <c r="N87" s="38"/>
    </row>
    <row r="88" spans="1:14" s="12" customFormat="1" ht="13.5" customHeight="1" x14ac:dyDescent="0.2">
      <c r="A88" s="64" t="s">
        <v>116</v>
      </c>
      <c r="B88" s="46" t="s">
        <v>87</v>
      </c>
      <c r="C88" s="58" t="s">
        <v>76</v>
      </c>
      <c r="D88" s="45" t="s">
        <v>80</v>
      </c>
      <c r="E88" s="40"/>
      <c r="F88" s="37"/>
      <c r="G88" s="37"/>
      <c r="H88" s="31"/>
      <c r="I88" s="45"/>
      <c r="J88" s="107"/>
      <c r="K88" s="38"/>
      <c r="L88" s="38"/>
      <c r="M88" s="38"/>
      <c r="N88" s="38"/>
    </row>
    <row r="89" spans="1:14" s="12" customFormat="1" ht="13.5" customHeight="1" x14ac:dyDescent="0.2">
      <c r="A89" s="64" t="s">
        <v>116</v>
      </c>
      <c r="B89" s="46" t="s">
        <v>87</v>
      </c>
      <c r="C89" s="58" t="s">
        <v>76</v>
      </c>
      <c r="D89" s="45" t="s">
        <v>80</v>
      </c>
      <c r="E89" s="40"/>
      <c r="F89" s="37"/>
      <c r="G89" s="37"/>
      <c r="H89" s="31"/>
      <c r="I89" s="45"/>
      <c r="J89" s="107"/>
      <c r="K89" s="38"/>
      <c r="L89" s="38"/>
      <c r="M89" s="38"/>
      <c r="N89" s="38"/>
    </row>
    <row r="90" spans="1:14" s="12" customFormat="1" ht="13.5" customHeight="1" x14ac:dyDescent="0.2">
      <c r="A90" s="64" t="s">
        <v>116</v>
      </c>
      <c r="B90" s="46" t="s">
        <v>87</v>
      </c>
      <c r="C90" s="58" t="s">
        <v>76</v>
      </c>
      <c r="D90" s="45" t="s">
        <v>80</v>
      </c>
      <c r="E90" s="40"/>
      <c r="F90" s="37"/>
      <c r="G90" s="37"/>
      <c r="H90" s="31"/>
      <c r="I90" s="45"/>
      <c r="J90" s="107"/>
      <c r="K90" s="38"/>
      <c r="L90" s="38"/>
      <c r="M90" s="38"/>
      <c r="N90" s="38"/>
    </row>
    <row r="91" spans="1:14" s="12" customFormat="1" ht="13.5" customHeight="1" x14ac:dyDescent="0.2">
      <c r="A91" s="64" t="s">
        <v>116</v>
      </c>
      <c r="B91" s="46" t="s">
        <v>87</v>
      </c>
      <c r="C91" s="58" t="s">
        <v>76</v>
      </c>
      <c r="D91" s="45" t="s">
        <v>80</v>
      </c>
      <c r="E91" s="40"/>
      <c r="F91" s="37"/>
      <c r="G91" s="37"/>
      <c r="H91" s="31"/>
      <c r="I91" s="45"/>
      <c r="J91" s="107"/>
      <c r="K91" s="38"/>
      <c r="L91" s="38"/>
      <c r="M91" s="38"/>
      <c r="N91" s="38"/>
    </row>
    <row r="92" spans="1:14" s="12" customFormat="1" ht="13.5" customHeight="1" x14ac:dyDescent="0.2">
      <c r="A92" s="64" t="s">
        <v>116</v>
      </c>
      <c r="B92" s="46" t="s">
        <v>87</v>
      </c>
      <c r="C92" s="58" t="s">
        <v>76</v>
      </c>
      <c r="D92" s="45" t="s">
        <v>80</v>
      </c>
      <c r="E92" s="40"/>
      <c r="F92" s="37"/>
      <c r="G92" s="37"/>
      <c r="H92" s="31"/>
      <c r="I92" s="45"/>
      <c r="J92" s="107"/>
      <c r="K92" s="38"/>
      <c r="L92" s="38"/>
      <c r="M92" s="38"/>
      <c r="N92" s="38"/>
    </row>
    <row r="93" spans="1:14" s="12" customFormat="1" ht="13.5" customHeight="1" x14ac:dyDescent="0.2">
      <c r="A93" s="64" t="s">
        <v>116</v>
      </c>
      <c r="B93" s="46" t="s">
        <v>87</v>
      </c>
      <c r="C93" s="58" t="s">
        <v>76</v>
      </c>
      <c r="D93" s="45" t="s">
        <v>80</v>
      </c>
      <c r="E93" s="40"/>
      <c r="F93" s="37"/>
      <c r="G93" s="37"/>
      <c r="H93" s="31"/>
      <c r="I93" s="45"/>
      <c r="J93" s="107"/>
      <c r="K93" s="38"/>
      <c r="L93" s="38"/>
      <c r="M93" s="38"/>
      <c r="N93" s="38"/>
    </row>
    <row r="94" spans="1:14" s="12" customFormat="1" ht="13.5" customHeight="1" x14ac:dyDescent="0.2">
      <c r="A94" s="64" t="s">
        <v>116</v>
      </c>
      <c r="B94" s="46" t="s">
        <v>87</v>
      </c>
      <c r="C94" s="58" t="s">
        <v>76</v>
      </c>
      <c r="D94" s="45" t="s">
        <v>80</v>
      </c>
      <c r="E94" s="40"/>
      <c r="F94" s="37"/>
      <c r="G94" s="37"/>
      <c r="H94" s="31"/>
      <c r="I94" s="45"/>
      <c r="J94" s="107"/>
      <c r="K94" s="38"/>
      <c r="L94" s="38"/>
      <c r="M94" s="38"/>
      <c r="N94" s="38"/>
    </row>
    <row r="95" spans="1:14" s="12" customFormat="1" ht="13.5" customHeight="1" x14ac:dyDescent="0.2">
      <c r="A95" s="64" t="s">
        <v>116</v>
      </c>
      <c r="B95" s="46" t="s">
        <v>87</v>
      </c>
      <c r="C95" s="58" t="s">
        <v>76</v>
      </c>
      <c r="D95" s="45" t="s">
        <v>80</v>
      </c>
      <c r="E95" s="40"/>
      <c r="F95" s="37"/>
      <c r="G95" s="37"/>
      <c r="H95" s="31"/>
      <c r="I95" s="45"/>
      <c r="J95" s="107"/>
      <c r="K95" s="38"/>
      <c r="L95" s="38"/>
      <c r="M95" s="38"/>
      <c r="N95" s="38"/>
    </row>
    <row r="96" spans="1:14" s="12" customFormat="1" ht="13.5" customHeight="1" x14ac:dyDescent="0.2">
      <c r="A96" s="64" t="s">
        <v>116</v>
      </c>
      <c r="B96" s="46" t="s">
        <v>87</v>
      </c>
      <c r="C96" s="58" t="s">
        <v>76</v>
      </c>
      <c r="D96" s="45" t="s">
        <v>91</v>
      </c>
      <c r="E96" s="17"/>
      <c r="F96" s="37"/>
      <c r="G96" s="37"/>
      <c r="H96" s="31"/>
      <c r="I96" s="45"/>
      <c r="J96" s="107"/>
      <c r="K96" s="38"/>
      <c r="L96" s="132"/>
      <c r="M96" s="38"/>
      <c r="N96" s="38"/>
    </row>
    <row r="97" spans="1:14" s="12" customFormat="1" ht="13.5" customHeight="1" x14ac:dyDescent="0.2">
      <c r="A97" s="64" t="s">
        <v>116</v>
      </c>
      <c r="B97" s="46" t="s">
        <v>87</v>
      </c>
      <c r="C97" s="58" t="s">
        <v>76</v>
      </c>
      <c r="D97" s="45" t="s">
        <v>91</v>
      </c>
      <c r="E97" s="40"/>
      <c r="F97" s="37"/>
      <c r="G97" s="37"/>
      <c r="H97" s="31"/>
      <c r="I97" s="45"/>
      <c r="J97" s="107"/>
      <c r="K97" s="38"/>
      <c r="L97" s="132"/>
      <c r="M97" s="38"/>
      <c r="N97" s="38"/>
    </row>
    <row r="98" spans="1:14" s="12" customFormat="1" ht="13.5" customHeight="1" x14ac:dyDescent="0.2">
      <c r="A98" s="64" t="s">
        <v>116</v>
      </c>
      <c r="B98" s="46" t="s">
        <v>87</v>
      </c>
      <c r="C98" s="58" t="s">
        <v>76</v>
      </c>
      <c r="D98" s="45" t="s">
        <v>91</v>
      </c>
      <c r="E98" s="40"/>
      <c r="F98" s="37"/>
      <c r="G98" s="37"/>
      <c r="H98" s="31"/>
      <c r="I98" s="45"/>
      <c r="J98" s="107"/>
      <c r="K98" s="38"/>
      <c r="L98" s="132"/>
      <c r="M98" s="38"/>
      <c r="N98" s="38"/>
    </row>
    <row r="99" spans="1:14" s="12" customFormat="1" ht="13.5" customHeight="1" x14ac:dyDescent="0.2">
      <c r="A99" s="64" t="s">
        <v>116</v>
      </c>
      <c r="B99" s="46" t="s">
        <v>87</v>
      </c>
      <c r="C99" s="58" t="s">
        <v>76</v>
      </c>
      <c r="D99" s="45" t="s">
        <v>91</v>
      </c>
      <c r="E99" s="40"/>
      <c r="F99" s="37"/>
      <c r="G99" s="37"/>
      <c r="H99" s="31"/>
      <c r="I99" s="45"/>
      <c r="J99" s="107"/>
      <c r="K99" s="38"/>
      <c r="L99" s="132"/>
      <c r="M99" s="38"/>
      <c r="N99" s="38"/>
    </row>
    <row r="100" spans="1:14" s="12" customFormat="1" ht="13.5" customHeight="1" x14ac:dyDescent="0.2">
      <c r="A100" s="64" t="s">
        <v>116</v>
      </c>
      <c r="B100" s="46" t="s">
        <v>87</v>
      </c>
      <c r="C100" s="58" t="s">
        <v>76</v>
      </c>
      <c r="D100" s="45" t="s">
        <v>91</v>
      </c>
      <c r="E100" s="40"/>
      <c r="F100" s="37"/>
      <c r="G100" s="37"/>
      <c r="H100" s="31"/>
      <c r="I100" s="45"/>
      <c r="J100" s="107"/>
      <c r="K100" s="38"/>
      <c r="L100" s="132"/>
      <c r="M100" s="38"/>
      <c r="N100" s="38"/>
    </row>
    <row r="101" spans="1:14" s="12" customFormat="1" ht="13.5" customHeight="1" x14ac:dyDescent="0.2">
      <c r="A101" s="64" t="s">
        <v>116</v>
      </c>
      <c r="B101" s="46" t="s">
        <v>87</v>
      </c>
      <c r="C101" s="58" t="s">
        <v>76</v>
      </c>
      <c r="D101" s="45" t="s">
        <v>91</v>
      </c>
      <c r="E101" s="40"/>
      <c r="F101" s="37"/>
      <c r="G101" s="37"/>
      <c r="H101" s="31"/>
      <c r="I101" s="45"/>
      <c r="J101" s="107"/>
      <c r="K101" s="38"/>
      <c r="L101" s="131"/>
      <c r="M101" s="38"/>
      <c r="N101" s="38"/>
    </row>
    <row r="102" spans="1:14" s="12" customFormat="1" ht="13.5" customHeight="1" x14ac:dyDescent="0.2">
      <c r="A102" s="64" t="s">
        <v>116</v>
      </c>
      <c r="B102" s="46" t="s">
        <v>87</v>
      </c>
      <c r="C102" s="58" t="s">
        <v>76</v>
      </c>
      <c r="D102" s="45" t="s">
        <v>91</v>
      </c>
      <c r="E102" s="40"/>
      <c r="F102" s="37"/>
      <c r="G102" s="37"/>
      <c r="H102" s="31"/>
      <c r="I102" s="45"/>
      <c r="J102" s="107"/>
      <c r="K102" s="38"/>
      <c r="L102" s="131"/>
      <c r="M102" s="38"/>
      <c r="N102" s="38"/>
    </row>
    <row r="103" spans="1:14" s="12" customFormat="1" ht="13.5" customHeight="1" x14ac:dyDescent="0.2">
      <c r="A103" s="64" t="s">
        <v>116</v>
      </c>
      <c r="B103" s="46" t="s">
        <v>87</v>
      </c>
      <c r="C103" s="58" t="s">
        <v>76</v>
      </c>
      <c r="D103" s="45" t="s">
        <v>91</v>
      </c>
      <c r="E103" s="40"/>
      <c r="F103" s="37"/>
      <c r="G103" s="37"/>
      <c r="H103" s="31"/>
      <c r="I103" s="45"/>
      <c r="J103" s="107"/>
      <c r="K103" s="38"/>
      <c r="L103" s="131"/>
      <c r="M103" s="38"/>
      <c r="N103" s="38"/>
    </row>
    <row r="104" spans="1:14" s="12" customFormat="1" ht="13.5" customHeight="1" x14ac:dyDescent="0.2">
      <c r="A104" s="64" t="s">
        <v>116</v>
      </c>
      <c r="B104" s="46" t="s">
        <v>87</v>
      </c>
      <c r="C104" s="58" t="s">
        <v>76</v>
      </c>
      <c r="D104" s="45" t="s">
        <v>91</v>
      </c>
      <c r="E104" s="40"/>
      <c r="F104" s="37"/>
      <c r="G104" s="37"/>
      <c r="H104" s="31"/>
      <c r="I104" s="45"/>
      <c r="J104" s="107"/>
      <c r="K104" s="38"/>
      <c r="L104" s="131"/>
      <c r="M104" s="38"/>
      <c r="N104" s="38"/>
    </row>
    <row r="105" spans="1:14" s="12" customFormat="1" ht="13.5" customHeight="1" x14ac:dyDescent="0.2">
      <c r="A105" s="64" t="s">
        <v>116</v>
      </c>
      <c r="B105" s="46" t="s">
        <v>87</v>
      </c>
      <c r="C105" s="58" t="s">
        <v>76</v>
      </c>
      <c r="D105" s="45" t="s">
        <v>91</v>
      </c>
      <c r="E105" s="40"/>
      <c r="F105" s="37"/>
      <c r="G105" s="37"/>
      <c r="H105" s="31"/>
      <c r="I105" s="45"/>
      <c r="J105" s="107"/>
      <c r="K105" s="38"/>
      <c r="L105" s="131"/>
      <c r="M105" s="38"/>
      <c r="N105" s="38"/>
    </row>
    <row r="106" spans="1:14" s="12" customFormat="1" ht="13.5" customHeight="1" x14ac:dyDescent="0.2">
      <c r="A106" s="64" t="s">
        <v>116</v>
      </c>
      <c r="B106" s="46" t="s">
        <v>87</v>
      </c>
      <c r="C106" s="58" t="s">
        <v>76</v>
      </c>
      <c r="D106" s="45" t="s">
        <v>91</v>
      </c>
      <c r="E106" s="40"/>
      <c r="F106" s="37"/>
      <c r="G106" s="37"/>
      <c r="H106" s="31"/>
      <c r="I106" s="45"/>
      <c r="J106" s="107"/>
      <c r="K106" s="38"/>
      <c r="L106" s="131"/>
      <c r="M106" s="38"/>
      <c r="N106" s="38"/>
    </row>
    <row r="107" spans="1:14" s="12" customFormat="1" ht="13.5" customHeight="1" x14ac:dyDescent="0.2">
      <c r="A107" s="64" t="s">
        <v>116</v>
      </c>
      <c r="B107" s="46" t="s">
        <v>87</v>
      </c>
      <c r="C107" s="58" t="s">
        <v>76</v>
      </c>
      <c r="D107" s="45" t="s">
        <v>91</v>
      </c>
      <c r="E107" s="40"/>
      <c r="F107" s="37"/>
      <c r="G107" s="37"/>
      <c r="H107" s="31"/>
      <c r="I107" s="45"/>
      <c r="J107" s="107"/>
      <c r="K107" s="38"/>
      <c r="L107" s="131"/>
      <c r="M107" s="38"/>
      <c r="N107" s="38"/>
    </row>
    <row r="108" spans="1:14" s="12" customFormat="1" ht="13.5" customHeight="1" x14ac:dyDescent="0.2">
      <c r="A108" s="64" t="s">
        <v>116</v>
      </c>
      <c r="B108" s="46" t="s">
        <v>87</v>
      </c>
      <c r="C108" s="58" t="s">
        <v>76</v>
      </c>
      <c r="D108" s="45" t="s">
        <v>91</v>
      </c>
      <c r="E108" s="40"/>
      <c r="F108" s="37"/>
      <c r="G108" s="37"/>
      <c r="H108" s="31"/>
      <c r="I108" s="45"/>
      <c r="J108" s="107"/>
      <c r="K108" s="38"/>
      <c r="L108" s="131"/>
      <c r="M108" s="38"/>
      <c r="N108" s="38"/>
    </row>
    <row r="109" spans="1:14" s="12" customFormat="1" ht="13.5" customHeight="1" x14ac:dyDescent="0.2">
      <c r="A109" s="64" t="s">
        <v>116</v>
      </c>
      <c r="B109" s="46" t="s">
        <v>87</v>
      </c>
      <c r="C109" s="58" t="s">
        <v>76</v>
      </c>
      <c r="D109" s="45" t="s">
        <v>91</v>
      </c>
      <c r="E109" s="40"/>
      <c r="F109" s="37"/>
      <c r="G109" s="37"/>
      <c r="H109" s="31"/>
      <c r="I109" s="45"/>
      <c r="J109" s="107"/>
      <c r="K109" s="38"/>
      <c r="L109" s="38"/>
      <c r="M109" s="38"/>
      <c r="N109" s="38"/>
    </row>
    <row r="110" spans="1:14" s="12" customFormat="1" ht="13.5" customHeight="1" x14ac:dyDescent="0.2">
      <c r="A110" s="64" t="s">
        <v>116</v>
      </c>
      <c r="B110" s="46" t="s">
        <v>87</v>
      </c>
      <c r="C110" s="58" t="s">
        <v>76</v>
      </c>
      <c r="D110" s="45" t="s">
        <v>100</v>
      </c>
      <c r="E110" s="17"/>
      <c r="F110" s="37"/>
      <c r="G110" s="37"/>
      <c r="H110" s="31"/>
      <c r="I110" s="45"/>
      <c r="J110" s="107"/>
      <c r="K110" s="38"/>
      <c r="L110" s="132"/>
      <c r="M110" s="38"/>
      <c r="N110" s="38"/>
    </row>
    <row r="111" spans="1:14" s="12" customFormat="1" ht="13.5" customHeight="1" x14ac:dyDescent="0.2">
      <c r="A111" s="64" t="s">
        <v>116</v>
      </c>
      <c r="B111" s="46" t="s">
        <v>87</v>
      </c>
      <c r="C111" s="58" t="s">
        <v>76</v>
      </c>
      <c r="D111" s="45" t="s">
        <v>100</v>
      </c>
      <c r="E111" s="40"/>
      <c r="F111" s="37"/>
      <c r="G111" s="37"/>
      <c r="H111" s="31"/>
      <c r="I111" s="45"/>
      <c r="J111" s="107"/>
      <c r="K111" s="38"/>
      <c r="L111" s="132"/>
      <c r="M111" s="38"/>
      <c r="N111" s="38"/>
    </row>
    <row r="112" spans="1:14" s="12" customFormat="1" ht="13.5" customHeight="1" x14ac:dyDescent="0.2">
      <c r="A112" s="64" t="s">
        <v>116</v>
      </c>
      <c r="B112" s="46" t="s">
        <v>87</v>
      </c>
      <c r="C112" s="58" t="s">
        <v>76</v>
      </c>
      <c r="D112" s="45" t="s">
        <v>100</v>
      </c>
      <c r="E112" s="40"/>
      <c r="F112" s="37"/>
      <c r="G112" s="37"/>
      <c r="H112" s="31"/>
      <c r="I112" s="45"/>
      <c r="J112" s="107"/>
      <c r="K112" s="38"/>
      <c r="L112" s="132"/>
      <c r="M112" s="38"/>
      <c r="N112" s="38"/>
    </row>
    <row r="113" spans="1:14" s="12" customFormat="1" ht="13.5" customHeight="1" x14ac:dyDescent="0.2">
      <c r="A113" s="64" t="s">
        <v>116</v>
      </c>
      <c r="B113" s="46" t="s">
        <v>87</v>
      </c>
      <c r="C113" s="58" t="s">
        <v>76</v>
      </c>
      <c r="D113" s="45" t="s">
        <v>100</v>
      </c>
      <c r="E113" s="40"/>
      <c r="F113" s="37"/>
      <c r="G113" s="37"/>
      <c r="H113" s="31"/>
      <c r="I113" s="45"/>
      <c r="J113" s="107"/>
      <c r="K113" s="38"/>
      <c r="L113" s="132"/>
      <c r="M113" s="38"/>
      <c r="N113" s="38"/>
    </row>
    <row r="114" spans="1:14" s="12" customFormat="1" ht="13.5" customHeight="1" x14ac:dyDescent="0.2">
      <c r="A114" s="64" t="s">
        <v>116</v>
      </c>
      <c r="B114" s="46" t="s">
        <v>87</v>
      </c>
      <c r="C114" s="58" t="s">
        <v>76</v>
      </c>
      <c r="D114" s="45" t="s">
        <v>100</v>
      </c>
      <c r="E114" s="40"/>
      <c r="F114" s="37"/>
      <c r="G114" s="37"/>
      <c r="H114" s="31"/>
      <c r="I114" s="45"/>
      <c r="J114" s="107"/>
      <c r="K114" s="38"/>
      <c r="L114" s="131"/>
      <c r="M114" s="38"/>
      <c r="N114" s="38"/>
    </row>
    <row r="115" spans="1:14" s="12" customFormat="1" ht="13.5" customHeight="1" x14ac:dyDescent="0.2">
      <c r="A115" s="64" t="s">
        <v>116</v>
      </c>
      <c r="B115" s="46" t="s">
        <v>87</v>
      </c>
      <c r="C115" s="58" t="s">
        <v>76</v>
      </c>
      <c r="D115" s="45" t="s">
        <v>100</v>
      </c>
      <c r="E115" s="40"/>
      <c r="F115" s="37"/>
      <c r="G115" s="37"/>
      <c r="H115" s="31"/>
      <c r="I115" s="45"/>
      <c r="J115" s="107"/>
      <c r="K115" s="38"/>
      <c r="L115" s="38"/>
      <c r="M115" s="38"/>
      <c r="N115" s="38"/>
    </row>
    <row r="116" spans="1:14" s="12" customFormat="1" ht="13.5" customHeight="1" x14ac:dyDescent="0.2">
      <c r="A116" s="64" t="s">
        <v>116</v>
      </c>
      <c r="B116" s="46" t="s">
        <v>87</v>
      </c>
      <c r="C116" s="58" t="s">
        <v>76</v>
      </c>
      <c r="D116" s="45" t="s">
        <v>81</v>
      </c>
      <c r="E116" s="17"/>
      <c r="F116" s="37"/>
      <c r="G116" s="37"/>
      <c r="H116" s="31"/>
      <c r="I116" s="45"/>
      <c r="J116" s="107"/>
      <c r="K116" s="38"/>
      <c r="L116" s="132"/>
      <c r="M116" s="38"/>
      <c r="N116" s="38"/>
    </row>
    <row r="117" spans="1:14" s="12" customFormat="1" ht="13.5" customHeight="1" x14ac:dyDescent="0.2">
      <c r="A117" s="64" t="s">
        <v>116</v>
      </c>
      <c r="B117" s="46" t="s">
        <v>87</v>
      </c>
      <c r="C117" s="58" t="s">
        <v>76</v>
      </c>
      <c r="D117" s="45" t="s">
        <v>81</v>
      </c>
      <c r="E117" s="40"/>
      <c r="F117" s="37"/>
      <c r="G117" s="37"/>
      <c r="H117" s="31"/>
      <c r="I117" s="45"/>
      <c r="J117" s="107"/>
      <c r="K117" s="38"/>
      <c r="L117" s="132"/>
      <c r="M117" s="38"/>
      <c r="N117" s="38"/>
    </row>
    <row r="118" spans="1:14" s="12" customFormat="1" ht="13.5" customHeight="1" x14ac:dyDescent="0.2">
      <c r="A118" s="64" t="s">
        <v>116</v>
      </c>
      <c r="B118" s="46" t="s">
        <v>87</v>
      </c>
      <c r="C118" s="59" t="s">
        <v>82</v>
      </c>
      <c r="D118" s="45" t="s">
        <v>101</v>
      </c>
      <c r="E118" s="39"/>
      <c r="F118" s="42"/>
      <c r="G118" s="42"/>
      <c r="H118" s="31"/>
      <c r="I118" s="45"/>
      <c r="J118" s="107"/>
      <c r="K118" s="38"/>
      <c r="L118" s="130"/>
      <c r="M118" s="38"/>
      <c r="N118" s="38"/>
    </row>
    <row r="119" spans="1:14" s="12" customFormat="1" ht="13.5" customHeight="1" x14ac:dyDescent="0.2">
      <c r="A119" s="64" t="s">
        <v>116</v>
      </c>
      <c r="B119" s="46" t="s">
        <v>87</v>
      </c>
      <c r="C119" s="59" t="s">
        <v>82</v>
      </c>
      <c r="D119" s="45" t="s">
        <v>101</v>
      </c>
      <c r="E119" s="76"/>
      <c r="F119" s="42"/>
      <c r="G119" s="42"/>
      <c r="H119" s="31"/>
      <c r="I119" s="45"/>
      <c r="J119" s="107"/>
      <c r="K119" s="38"/>
      <c r="L119" s="130"/>
      <c r="M119" s="38"/>
      <c r="N119" s="38"/>
    </row>
    <row r="120" spans="1:14" s="12" customFormat="1" ht="13.5" customHeight="1" x14ac:dyDescent="0.2">
      <c r="A120" s="64" t="s">
        <v>116</v>
      </c>
      <c r="B120" s="46" t="s">
        <v>87</v>
      </c>
      <c r="C120" s="59" t="s">
        <v>82</v>
      </c>
      <c r="D120" s="45" t="s">
        <v>101</v>
      </c>
      <c r="E120" s="76"/>
      <c r="F120" s="42"/>
      <c r="G120" s="42"/>
      <c r="H120" s="31"/>
      <c r="I120" s="45"/>
      <c r="J120" s="107"/>
      <c r="K120" s="38"/>
      <c r="L120" s="130"/>
      <c r="M120" s="38"/>
      <c r="N120" s="38"/>
    </row>
    <row r="121" spans="1:14" s="12" customFormat="1" ht="13.5" customHeight="1" x14ac:dyDescent="0.2">
      <c r="A121" s="64" t="s">
        <v>116</v>
      </c>
      <c r="B121" s="46" t="s">
        <v>87</v>
      </c>
      <c r="C121" s="59" t="s">
        <v>82</v>
      </c>
      <c r="D121" s="45" t="s">
        <v>101</v>
      </c>
      <c r="E121" s="76"/>
      <c r="F121" s="42"/>
      <c r="G121" s="42"/>
      <c r="H121" s="31"/>
      <c r="I121" s="45"/>
      <c r="J121" s="107"/>
      <c r="K121" s="38"/>
      <c r="L121" s="130"/>
      <c r="M121" s="38"/>
      <c r="N121" s="38"/>
    </row>
    <row r="122" spans="1:14" s="12" customFormat="1" ht="13.5" customHeight="1" x14ac:dyDescent="0.2">
      <c r="A122" s="64" t="s">
        <v>116</v>
      </c>
      <c r="B122" s="46" t="s">
        <v>87</v>
      </c>
      <c r="C122" s="59" t="s">
        <v>82</v>
      </c>
      <c r="D122" s="45" t="s">
        <v>101</v>
      </c>
      <c r="E122" s="76"/>
      <c r="F122" s="42"/>
      <c r="G122" s="42"/>
      <c r="H122" s="31"/>
      <c r="I122" s="45"/>
      <c r="J122" s="107"/>
      <c r="K122" s="38"/>
      <c r="L122" s="130"/>
      <c r="M122" s="38"/>
      <c r="N122" s="38"/>
    </row>
    <row r="123" spans="1:14" s="12" customFormat="1" ht="13.5" customHeight="1" x14ac:dyDescent="0.2">
      <c r="A123" s="64" t="s">
        <v>116</v>
      </c>
      <c r="B123" s="46" t="s">
        <v>87</v>
      </c>
      <c r="C123" s="59" t="s">
        <v>82</v>
      </c>
      <c r="D123" s="45" t="s">
        <v>101</v>
      </c>
      <c r="E123" s="76"/>
      <c r="F123" s="42"/>
      <c r="G123" s="42"/>
      <c r="H123" s="31"/>
      <c r="I123" s="45"/>
      <c r="J123" s="107"/>
      <c r="K123" s="38"/>
      <c r="L123" s="130"/>
      <c r="M123" s="38"/>
      <c r="N123" s="38"/>
    </row>
    <row r="124" spans="1:14" s="12" customFormat="1" ht="13.5" customHeight="1" x14ac:dyDescent="0.2">
      <c r="A124" s="64" t="s">
        <v>116</v>
      </c>
      <c r="B124" s="46" t="s">
        <v>87</v>
      </c>
      <c r="C124" s="59" t="s">
        <v>82</v>
      </c>
      <c r="D124" s="45" t="s">
        <v>101</v>
      </c>
      <c r="E124" s="76"/>
      <c r="F124" s="42"/>
      <c r="G124" s="42"/>
      <c r="H124" s="31"/>
      <c r="I124" s="45"/>
      <c r="J124" s="107"/>
      <c r="K124" s="38"/>
      <c r="L124" s="129"/>
      <c r="M124" s="38"/>
      <c r="N124" s="38"/>
    </row>
    <row r="125" spans="1:14" s="12" customFormat="1" ht="13.5" customHeight="1" x14ac:dyDescent="0.2">
      <c r="A125" s="64" t="s">
        <v>116</v>
      </c>
      <c r="B125" s="46" t="s">
        <v>87</v>
      </c>
      <c r="C125" s="59" t="s">
        <v>82</v>
      </c>
      <c r="D125" s="45" t="s">
        <v>101</v>
      </c>
      <c r="E125" s="76"/>
      <c r="F125" s="42"/>
      <c r="G125" s="42"/>
      <c r="H125" s="31"/>
      <c r="I125" s="45"/>
      <c r="J125" s="107"/>
      <c r="K125" s="38"/>
      <c r="L125" s="38"/>
      <c r="M125" s="38"/>
      <c r="N125" s="38"/>
    </row>
    <row r="126" spans="1:14" s="12" customFormat="1" ht="13.5" customHeight="1" x14ac:dyDescent="0.2">
      <c r="A126" s="64" t="s">
        <v>116</v>
      </c>
      <c r="B126" s="46" t="s">
        <v>87</v>
      </c>
      <c r="C126" s="59" t="s">
        <v>82</v>
      </c>
      <c r="D126" s="45" t="s">
        <v>102</v>
      </c>
      <c r="E126" s="39"/>
      <c r="F126" s="42"/>
      <c r="G126" s="42"/>
      <c r="H126" s="31"/>
      <c r="I126" s="45"/>
      <c r="J126" s="107"/>
      <c r="K126" s="38"/>
      <c r="L126" s="130"/>
      <c r="M126" s="38"/>
      <c r="N126" s="38"/>
    </row>
    <row r="127" spans="1:14" s="12" customFormat="1" ht="13.5" customHeight="1" x14ac:dyDescent="0.2">
      <c r="A127" s="64" t="s">
        <v>116</v>
      </c>
      <c r="B127" s="46" t="s">
        <v>87</v>
      </c>
      <c r="C127" s="59" t="s">
        <v>82</v>
      </c>
      <c r="D127" s="45" t="s">
        <v>102</v>
      </c>
      <c r="E127" s="76"/>
      <c r="F127" s="42"/>
      <c r="G127" s="42"/>
      <c r="H127" s="31"/>
      <c r="I127" s="45"/>
      <c r="J127" s="107"/>
      <c r="K127" s="38"/>
      <c r="L127" s="130"/>
      <c r="M127" s="38"/>
      <c r="N127" s="38"/>
    </row>
    <row r="128" spans="1:14" s="12" customFormat="1" ht="13.5" customHeight="1" x14ac:dyDescent="0.2">
      <c r="A128" s="64" t="s">
        <v>116</v>
      </c>
      <c r="B128" s="46" t="s">
        <v>87</v>
      </c>
      <c r="C128" s="59" t="s">
        <v>82</v>
      </c>
      <c r="D128" s="45" t="s">
        <v>102</v>
      </c>
      <c r="E128" s="76"/>
      <c r="F128" s="42"/>
      <c r="G128" s="42"/>
      <c r="H128" s="31"/>
      <c r="I128" s="45"/>
      <c r="J128" s="107"/>
      <c r="K128" s="38"/>
      <c r="L128" s="130"/>
      <c r="M128" s="38"/>
      <c r="N128" s="38"/>
    </row>
    <row r="129" spans="1:14" s="12" customFormat="1" ht="13.5" customHeight="1" x14ac:dyDescent="0.2">
      <c r="A129" s="64" t="s">
        <v>116</v>
      </c>
      <c r="B129" s="46" t="s">
        <v>87</v>
      </c>
      <c r="C129" s="59" t="s">
        <v>82</v>
      </c>
      <c r="D129" s="45" t="s">
        <v>102</v>
      </c>
      <c r="E129" s="76"/>
      <c r="F129" s="42"/>
      <c r="G129" s="42"/>
      <c r="H129" s="31"/>
      <c r="I129" s="45"/>
      <c r="J129" s="107"/>
      <c r="K129" s="38"/>
      <c r="L129" s="130"/>
      <c r="M129" s="38"/>
      <c r="N129" s="38"/>
    </row>
    <row r="130" spans="1:14" s="12" customFormat="1" ht="13.5" customHeight="1" x14ac:dyDescent="0.2">
      <c r="A130" s="64" t="s">
        <v>116</v>
      </c>
      <c r="B130" s="46" t="s">
        <v>87</v>
      </c>
      <c r="C130" s="59" t="s">
        <v>82</v>
      </c>
      <c r="D130" s="45" t="s">
        <v>102</v>
      </c>
      <c r="E130" s="76"/>
      <c r="F130" s="42"/>
      <c r="G130" s="42"/>
      <c r="H130" s="31"/>
      <c r="I130" s="45"/>
      <c r="J130" s="107"/>
      <c r="K130" s="38"/>
      <c r="L130" s="130"/>
      <c r="M130" s="38"/>
      <c r="N130" s="38"/>
    </row>
    <row r="131" spans="1:14" s="12" customFormat="1" ht="13.5" customHeight="1" x14ac:dyDescent="0.2">
      <c r="A131" s="64" t="s">
        <v>116</v>
      </c>
      <c r="B131" s="46" t="s">
        <v>87</v>
      </c>
      <c r="C131" s="59" t="s">
        <v>82</v>
      </c>
      <c r="D131" s="45" t="s">
        <v>102</v>
      </c>
      <c r="E131" s="76"/>
      <c r="F131" s="42"/>
      <c r="G131" s="42"/>
      <c r="H131" s="31"/>
      <c r="I131" s="45"/>
      <c r="J131" s="107"/>
      <c r="K131" s="38"/>
      <c r="L131" s="129"/>
      <c r="M131" s="38"/>
      <c r="N131" s="38"/>
    </row>
    <row r="132" spans="1:14" s="12" customFormat="1" ht="13.5" customHeight="1" x14ac:dyDescent="0.2">
      <c r="A132" s="64" t="s">
        <v>116</v>
      </c>
      <c r="B132" s="46" t="s">
        <v>87</v>
      </c>
      <c r="C132" s="59" t="s">
        <v>82</v>
      </c>
      <c r="D132" s="45" t="s">
        <v>102</v>
      </c>
      <c r="E132" s="76"/>
      <c r="F132" s="42"/>
      <c r="G132" s="42"/>
      <c r="H132" s="31"/>
      <c r="I132" s="45"/>
      <c r="J132" s="107"/>
      <c r="K132" s="38"/>
      <c r="L132" s="129"/>
      <c r="M132" s="38"/>
      <c r="N132" s="38"/>
    </row>
    <row r="133" spans="1:14" s="12" customFormat="1" ht="13.5" customHeight="1" x14ac:dyDescent="0.2">
      <c r="A133" s="64" t="s">
        <v>116</v>
      </c>
      <c r="B133" s="46" t="s">
        <v>87</v>
      </c>
      <c r="C133" s="59" t="s">
        <v>82</v>
      </c>
      <c r="D133" s="45" t="s">
        <v>102</v>
      </c>
      <c r="E133" s="76"/>
      <c r="F133" s="42"/>
      <c r="G133" s="42"/>
      <c r="H133" s="31"/>
      <c r="I133" s="45"/>
      <c r="J133" s="107"/>
      <c r="K133" s="38"/>
      <c r="L133" s="129"/>
      <c r="M133" s="38"/>
      <c r="N133" s="38"/>
    </row>
    <row r="134" spans="1:14" s="9" customFormat="1" ht="13.5" customHeight="1" x14ac:dyDescent="0.2">
      <c r="A134" s="64" t="s">
        <v>116</v>
      </c>
      <c r="B134" s="46" t="s">
        <v>87</v>
      </c>
      <c r="C134" s="59" t="s">
        <v>82</v>
      </c>
      <c r="D134" s="45" t="s">
        <v>102</v>
      </c>
      <c r="E134" s="76"/>
      <c r="F134" s="42"/>
      <c r="G134" s="42"/>
      <c r="H134" s="31"/>
      <c r="I134" s="45"/>
      <c r="J134" s="107"/>
      <c r="K134" s="38"/>
      <c r="L134" s="129"/>
      <c r="M134" s="38"/>
      <c r="N134" s="38"/>
    </row>
    <row r="135" spans="1:14" s="12" customFormat="1" ht="13.5" customHeight="1" x14ac:dyDescent="0.2">
      <c r="A135" s="64" t="s">
        <v>116</v>
      </c>
      <c r="B135" s="46" t="s">
        <v>87</v>
      </c>
      <c r="C135" s="59" t="s">
        <v>82</v>
      </c>
      <c r="D135" s="45" t="s">
        <v>102</v>
      </c>
      <c r="E135" s="76"/>
      <c r="F135" s="42"/>
      <c r="G135" s="42"/>
      <c r="H135" s="31"/>
      <c r="I135" s="45"/>
      <c r="J135" s="107"/>
      <c r="K135" s="38"/>
      <c r="L135" s="129"/>
      <c r="M135" s="38"/>
      <c r="N135" s="38"/>
    </row>
    <row r="136" spans="1:14" s="9" customFormat="1" ht="13.5" customHeight="1" x14ac:dyDescent="0.2">
      <c r="A136" s="64" t="s">
        <v>116</v>
      </c>
      <c r="B136" s="46" t="s">
        <v>87</v>
      </c>
      <c r="C136" s="59" t="s">
        <v>82</v>
      </c>
      <c r="D136" s="45" t="s">
        <v>102</v>
      </c>
      <c r="E136" s="76"/>
      <c r="F136" s="42"/>
      <c r="G136" s="42"/>
      <c r="H136" s="31"/>
      <c r="I136" s="45"/>
      <c r="J136" s="107"/>
      <c r="K136" s="38"/>
      <c r="L136" s="129"/>
      <c r="M136" s="38"/>
      <c r="N136" s="38"/>
    </row>
    <row r="137" spans="1:14" s="9" customFormat="1" ht="13.5" customHeight="1" x14ac:dyDescent="0.2">
      <c r="A137" s="64" t="s">
        <v>116</v>
      </c>
      <c r="B137" s="46" t="s">
        <v>87</v>
      </c>
      <c r="C137" s="59" t="s">
        <v>82</v>
      </c>
      <c r="D137" s="45" t="s">
        <v>102</v>
      </c>
      <c r="E137" s="76"/>
      <c r="F137" s="42"/>
      <c r="G137" s="42"/>
      <c r="H137" s="31"/>
      <c r="I137" s="45"/>
      <c r="J137" s="107"/>
      <c r="K137" s="38"/>
      <c r="L137" s="38"/>
      <c r="M137" s="38"/>
      <c r="N137" s="38"/>
    </row>
    <row r="138" spans="1:14" s="9" customFormat="1" ht="13.5" customHeight="1" x14ac:dyDescent="0.2">
      <c r="A138" s="64" t="s">
        <v>116</v>
      </c>
      <c r="B138" s="46" t="s">
        <v>87</v>
      </c>
      <c r="C138" s="59" t="s">
        <v>82</v>
      </c>
      <c r="D138" s="45" t="s">
        <v>94</v>
      </c>
      <c r="E138" s="39"/>
      <c r="F138" s="42"/>
      <c r="G138" s="42"/>
      <c r="H138" s="31"/>
      <c r="I138" s="45"/>
      <c r="J138" s="107"/>
      <c r="K138" s="38"/>
      <c r="L138" s="130"/>
      <c r="M138" s="38"/>
      <c r="N138" s="38"/>
    </row>
    <row r="139" spans="1:14" s="12" customFormat="1" ht="13.5" customHeight="1" x14ac:dyDescent="0.2">
      <c r="A139" s="64" t="s">
        <v>116</v>
      </c>
      <c r="B139" s="46" t="s">
        <v>87</v>
      </c>
      <c r="C139" s="59" t="s">
        <v>82</v>
      </c>
      <c r="D139" s="45" t="s">
        <v>94</v>
      </c>
      <c r="E139" s="76"/>
      <c r="F139" s="42"/>
      <c r="G139" s="42"/>
      <c r="H139" s="31"/>
      <c r="I139" s="45"/>
      <c r="J139" s="107"/>
      <c r="K139" s="38"/>
      <c r="L139" s="130"/>
      <c r="M139" s="38"/>
      <c r="N139" s="38"/>
    </row>
    <row r="140" spans="1:14" s="9" customFormat="1" ht="13.5" customHeight="1" x14ac:dyDescent="0.2">
      <c r="A140" s="64" t="s">
        <v>116</v>
      </c>
      <c r="B140" s="46" t="s">
        <v>87</v>
      </c>
      <c r="C140" s="59" t="s">
        <v>82</v>
      </c>
      <c r="D140" s="45" t="s">
        <v>94</v>
      </c>
      <c r="E140" s="76"/>
      <c r="F140" s="42"/>
      <c r="G140" s="42"/>
      <c r="H140" s="31"/>
      <c r="I140" s="45"/>
      <c r="J140" s="107"/>
      <c r="K140" s="38"/>
      <c r="L140" s="130"/>
      <c r="M140" s="38"/>
      <c r="N140" s="38"/>
    </row>
    <row r="141" spans="1:14" s="9" customFormat="1" ht="13.5" customHeight="1" x14ac:dyDescent="0.2">
      <c r="A141" s="64" t="s">
        <v>116</v>
      </c>
      <c r="B141" s="46" t="s">
        <v>87</v>
      </c>
      <c r="C141" s="59" t="s">
        <v>82</v>
      </c>
      <c r="D141" s="45" t="s">
        <v>94</v>
      </c>
      <c r="E141" s="76"/>
      <c r="F141" s="42"/>
      <c r="G141" s="42"/>
      <c r="H141" s="31"/>
      <c r="I141" s="45"/>
      <c r="J141" s="107"/>
      <c r="K141" s="38"/>
      <c r="L141" s="130"/>
      <c r="M141" s="38"/>
      <c r="N141" s="38"/>
    </row>
    <row r="142" spans="1:14" s="9" customFormat="1" ht="13.5" customHeight="1" x14ac:dyDescent="0.2">
      <c r="A142" s="64" t="s">
        <v>116</v>
      </c>
      <c r="B142" s="46" t="s">
        <v>87</v>
      </c>
      <c r="C142" s="59" t="s">
        <v>82</v>
      </c>
      <c r="D142" s="45" t="s">
        <v>94</v>
      </c>
      <c r="E142" s="76"/>
      <c r="F142" s="42"/>
      <c r="G142" s="42"/>
      <c r="H142" s="31"/>
      <c r="I142" s="45"/>
      <c r="J142" s="107"/>
      <c r="K142" s="38"/>
      <c r="L142" s="130"/>
      <c r="M142" s="38"/>
      <c r="N142" s="38"/>
    </row>
    <row r="143" spans="1:14" s="9" customFormat="1" ht="13.5" customHeight="1" x14ac:dyDescent="0.2">
      <c r="A143" s="64" t="s">
        <v>116</v>
      </c>
      <c r="B143" s="46" t="s">
        <v>87</v>
      </c>
      <c r="C143" s="59" t="s">
        <v>82</v>
      </c>
      <c r="D143" s="45" t="s">
        <v>94</v>
      </c>
      <c r="E143" s="76"/>
      <c r="F143" s="42"/>
      <c r="G143" s="42"/>
      <c r="H143" s="31"/>
      <c r="I143" s="45"/>
      <c r="J143" s="107"/>
      <c r="K143" s="38"/>
      <c r="L143" s="129"/>
      <c r="M143" s="38"/>
      <c r="N143" s="38"/>
    </row>
    <row r="144" spans="1:14" s="9" customFormat="1" ht="13.5" customHeight="1" x14ac:dyDescent="0.2">
      <c r="A144" s="64" t="s">
        <v>116</v>
      </c>
      <c r="B144" s="46" t="s">
        <v>87</v>
      </c>
      <c r="C144" s="59" t="s">
        <v>82</v>
      </c>
      <c r="D144" s="45" t="s">
        <v>94</v>
      </c>
      <c r="E144" s="76"/>
      <c r="F144" s="42"/>
      <c r="G144" s="42"/>
      <c r="H144" s="31"/>
      <c r="I144" s="45"/>
      <c r="J144" s="107"/>
      <c r="K144" s="38"/>
      <c r="L144" s="129"/>
      <c r="M144" s="38"/>
      <c r="N144" s="38"/>
    </row>
    <row r="145" spans="1:14" s="9" customFormat="1" ht="13.5" customHeight="1" x14ac:dyDescent="0.2">
      <c r="A145" s="64" t="s">
        <v>116</v>
      </c>
      <c r="B145" s="46" t="s">
        <v>87</v>
      </c>
      <c r="C145" s="59" t="s">
        <v>82</v>
      </c>
      <c r="D145" s="45" t="s">
        <v>94</v>
      </c>
      <c r="E145" s="76"/>
      <c r="F145" s="42"/>
      <c r="G145" s="42"/>
      <c r="H145" s="31"/>
      <c r="I145" s="45"/>
      <c r="J145" s="107"/>
      <c r="K145" s="38"/>
      <c r="L145" s="129"/>
      <c r="M145" s="38"/>
      <c r="N145" s="38"/>
    </row>
    <row r="146" spans="1:14" s="9" customFormat="1" ht="13.5" customHeight="1" x14ac:dyDescent="0.2">
      <c r="A146" s="64" t="s">
        <v>116</v>
      </c>
      <c r="B146" s="46" t="s">
        <v>87</v>
      </c>
      <c r="C146" s="59" t="s">
        <v>82</v>
      </c>
      <c r="D146" s="45" t="s">
        <v>94</v>
      </c>
      <c r="E146" s="76"/>
      <c r="F146" s="42"/>
      <c r="G146" s="42"/>
      <c r="H146" s="31"/>
      <c r="I146" s="45"/>
      <c r="J146" s="107"/>
      <c r="K146" s="38"/>
      <c r="L146" s="129"/>
      <c r="M146" s="38"/>
      <c r="N146" s="38"/>
    </row>
    <row r="147" spans="1:14" s="9" customFormat="1" ht="13.5" customHeight="1" x14ac:dyDescent="0.2">
      <c r="A147" s="64" t="s">
        <v>116</v>
      </c>
      <c r="B147" s="46" t="s">
        <v>87</v>
      </c>
      <c r="C147" s="59" t="s">
        <v>82</v>
      </c>
      <c r="D147" s="45" t="s">
        <v>94</v>
      </c>
      <c r="E147" s="76"/>
      <c r="F147" s="42"/>
      <c r="G147" s="42"/>
      <c r="H147" s="31"/>
      <c r="I147" s="45"/>
      <c r="J147" s="107"/>
      <c r="K147" s="38"/>
      <c r="L147" s="129"/>
      <c r="M147" s="38"/>
      <c r="N147" s="38"/>
    </row>
    <row r="148" spans="1:14" s="12" customFormat="1" ht="13.5" customHeight="1" x14ac:dyDescent="0.2">
      <c r="A148" s="64" t="s">
        <v>116</v>
      </c>
      <c r="B148" s="46" t="s">
        <v>87</v>
      </c>
      <c r="C148" s="59" t="s">
        <v>82</v>
      </c>
      <c r="D148" s="45" t="s">
        <v>83</v>
      </c>
      <c r="E148" s="39"/>
      <c r="F148" s="42"/>
      <c r="G148" s="42"/>
      <c r="H148" s="31"/>
      <c r="I148" s="45"/>
      <c r="J148" s="107"/>
      <c r="K148" s="38"/>
      <c r="L148" s="130"/>
      <c r="M148" s="38"/>
      <c r="N148" s="38"/>
    </row>
    <row r="149" spans="1:14" s="9" customFormat="1" ht="13.5" customHeight="1" x14ac:dyDescent="0.2">
      <c r="A149" s="64" t="s">
        <v>116</v>
      </c>
      <c r="B149" s="46" t="s">
        <v>87</v>
      </c>
      <c r="C149" s="59" t="s">
        <v>82</v>
      </c>
      <c r="D149" s="45" t="s">
        <v>83</v>
      </c>
      <c r="E149" s="76"/>
      <c r="F149" s="42"/>
      <c r="G149" s="42"/>
      <c r="H149" s="31"/>
      <c r="I149" s="45"/>
      <c r="J149" s="107"/>
      <c r="K149" s="38"/>
      <c r="L149" s="130"/>
      <c r="M149" s="38"/>
      <c r="N149" s="38"/>
    </row>
    <row r="150" spans="1:14" s="9" customFormat="1" ht="13.5" customHeight="1" x14ac:dyDescent="0.2">
      <c r="A150" s="64" t="s">
        <v>116</v>
      </c>
      <c r="B150" s="46" t="s">
        <v>87</v>
      </c>
      <c r="C150" s="59" t="s">
        <v>82</v>
      </c>
      <c r="D150" s="45" t="s">
        <v>83</v>
      </c>
      <c r="E150" s="76"/>
      <c r="F150" s="42"/>
      <c r="G150" s="42"/>
      <c r="H150" s="31"/>
      <c r="I150" s="45"/>
      <c r="J150" s="107"/>
      <c r="K150" s="38"/>
      <c r="L150" s="130"/>
      <c r="M150" s="38"/>
      <c r="N150" s="38"/>
    </row>
    <row r="151" spans="1:14" s="9" customFormat="1" ht="13.5" customHeight="1" x14ac:dyDescent="0.2">
      <c r="A151" s="64" t="s">
        <v>116</v>
      </c>
      <c r="B151" s="46" t="s">
        <v>87</v>
      </c>
      <c r="C151" s="59" t="s">
        <v>82</v>
      </c>
      <c r="D151" s="45" t="s">
        <v>83</v>
      </c>
      <c r="E151" s="76"/>
      <c r="F151" s="42"/>
      <c r="G151" s="42"/>
      <c r="H151" s="31"/>
      <c r="I151" s="45"/>
      <c r="J151" s="107"/>
      <c r="K151" s="38"/>
      <c r="L151" s="130"/>
      <c r="M151" s="38"/>
      <c r="N151" s="38"/>
    </row>
    <row r="152" spans="1:14" s="9" customFormat="1" ht="13.5" customHeight="1" x14ac:dyDescent="0.2">
      <c r="A152" s="64" t="s">
        <v>116</v>
      </c>
      <c r="B152" s="46" t="s">
        <v>87</v>
      </c>
      <c r="C152" s="59" t="s">
        <v>82</v>
      </c>
      <c r="D152" s="45" t="s">
        <v>83</v>
      </c>
      <c r="E152" s="76"/>
      <c r="F152" s="42"/>
      <c r="G152" s="42"/>
      <c r="H152" s="31"/>
      <c r="I152" s="45"/>
      <c r="J152" s="107"/>
      <c r="K152" s="38"/>
      <c r="L152" s="130"/>
      <c r="M152" s="38"/>
      <c r="N152" s="38"/>
    </row>
    <row r="153" spans="1:14" s="9" customFormat="1" ht="13.5" customHeight="1" x14ac:dyDescent="0.2">
      <c r="A153" s="64" t="s">
        <v>116</v>
      </c>
      <c r="B153" s="46" t="s">
        <v>87</v>
      </c>
      <c r="C153" s="59" t="s">
        <v>82</v>
      </c>
      <c r="D153" s="45" t="s">
        <v>83</v>
      </c>
      <c r="E153" s="76"/>
      <c r="F153" s="42"/>
      <c r="G153" s="42"/>
      <c r="H153" s="31"/>
      <c r="I153" s="45"/>
      <c r="J153" s="107"/>
      <c r="K153" s="38"/>
      <c r="L153" s="130"/>
      <c r="M153" s="38"/>
      <c r="N153" s="38"/>
    </row>
    <row r="154" spans="1:14" s="9" customFormat="1" ht="13.5" customHeight="1" x14ac:dyDescent="0.2">
      <c r="A154" s="64" t="s">
        <v>116</v>
      </c>
      <c r="B154" s="46" t="s">
        <v>87</v>
      </c>
      <c r="C154" s="59" t="s">
        <v>82</v>
      </c>
      <c r="D154" s="45" t="s">
        <v>83</v>
      </c>
      <c r="E154" s="76"/>
      <c r="F154" s="42"/>
      <c r="G154" s="42"/>
      <c r="H154" s="31"/>
      <c r="I154" s="45"/>
      <c r="J154" s="107"/>
      <c r="K154" s="38"/>
      <c r="L154" s="129"/>
      <c r="M154" s="38"/>
      <c r="N154" s="38"/>
    </row>
    <row r="155" spans="1:14" s="9" customFormat="1" ht="13.5" customHeight="1" x14ac:dyDescent="0.2">
      <c r="A155" s="64" t="s">
        <v>116</v>
      </c>
      <c r="B155" s="46" t="s">
        <v>87</v>
      </c>
      <c r="C155" s="59" t="s">
        <v>82</v>
      </c>
      <c r="D155" s="45" t="s">
        <v>83</v>
      </c>
      <c r="E155" s="76"/>
      <c r="F155" s="42"/>
      <c r="G155" s="42"/>
      <c r="H155" s="31"/>
      <c r="I155" s="45"/>
      <c r="J155" s="107"/>
      <c r="K155" s="38"/>
      <c r="L155" s="129"/>
      <c r="M155" s="38"/>
      <c r="N155" s="38"/>
    </row>
    <row r="156" spans="1:14" s="9" customFormat="1" ht="13.5" customHeight="1" x14ac:dyDescent="0.2">
      <c r="A156" s="64" t="s">
        <v>116</v>
      </c>
      <c r="B156" s="46" t="s">
        <v>87</v>
      </c>
      <c r="C156" s="59" t="s">
        <v>82</v>
      </c>
      <c r="D156" s="45" t="s">
        <v>83</v>
      </c>
      <c r="E156" s="76"/>
      <c r="F156" s="42"/>
      <c r="G156" s="42"/>
      <c r="H156" s="31"/>
      <c r="I156" s="45"/>
      <c r="J156" s="107"/>
      <c r="K156" s="38"/>
      <c r="L156" s="129"/>
      <c r="M156" s="38"/>
      <c r="N156" s="38"/>
    </row>
    <row r="157" spans="1:14" s="9" customFormat="1" ht="13.5" customHeight="1" x14ac:dyDescent="0.2">
      <c r="A157" s="64" t="s">
        <v>116</v>
      </c>
      <c r="B157" s="46" t="s">
        <v>87</v>
      </c>
      <c r="C157" s="59" t="s">
        <v>82</v>
      </c>
      <c r="D157" s="45" t="s">
        <v>83</v>
      </c>
      <c r="E157" s="76"/>
      <c r="F157" s="42"/>
      <c r="G157" s="42"/>
      <c r="H157" s="31"/>
      <c r="I157" s="45"/>
      <c r="J157" s="107"/>
      <c r="K157" s="38"/>
      <c r="L157" s="129"/>
      <c r="M157" s="38"/>
      <c r="N157" s="38"/>
    </row>
    <row r="158" spans="1:14" s="9" customFormat="1" ht="13.5" customHeight="1" x14ac:dyDescent="0.2">
      <c r="A158" s="64" t="s">
        <v>116</v>
      </c>
      <c r="B158" s="46" t="s">
        <v>87</v>
      </c>
      <c r="C158" s="59" t="s">
        <v>82</v>
      </c>
      <c r="D158" s="45" t="s">
        <v>83</v>
      </c>
      <c r="E158" s="76"/>
      <c r="F158" s="42"/>
      <c r="G158" s="42"/>
      <c r="H158" s="31"/>
      <c r="I158" s="45"/>
      <c r="J158" s="107"/>
      <c r="K158" s="38"/>
      <c r="L158" s="129"/>
      <c r="M158" s="38"/>
      <c r="N158" s="38"/>
    </row>
    <row r="159" spans="1:14" s="9" customFormat="1" ht="13.5" customHeight="1" x14ac:dyDescent="0.2">
      <c r="A159" s="64" t="s">
        <v>116</v>
      </c>
      <c r="B159" s="46" t="s">
        <v>87</v>
      </c>
      <c r="C159" s="59" t="s">
        <v>82</v>
      </c>
      <c r="D159" s="45" t="s">
        <v>83</v>
      </c>
      <c r="E159" s="76"/>
      <c r="F159" s="42"/>
      <c r="G159" s="42"/>
      <c r="H159" s="31"/>
      <c r="I159" s="45"/>
      <c r="J159" s="107"/>
      <c r="K159" s="38"/>
      <c r="L159" s="129"/>
      <c r="M159" s="38"/>
      <c r="N159" s="38"/>
    </row>
    <row r="160" spans="1:14" s="9" customFormat="1" ht="13.5" customHeight="1" x14ac:dyDescent="0.2">
      <c r="A160" s="64" t="s">
        <v>116</v>
      </c>
      <c r="B160" s="46" t="s">
        <v>87</v>
      </c>
      <c r="C160" s="59" t="s">
        <v>82</v>
      </c>
      <c r="D160" s="45" t="s">
        <v>83</v>
      </c>
      <c r="E160" s="76"/>
      <c r="F160" s="42"/>
      <c r="G160" s="42"/>
      <c r="H160" s="31"/>
      <c r="I160" s="45"/>
      <c r="J160" s="107"/>
      <c r="K160" s="38"/>
      <c r="L160" s="129"/>
      <c r="M160" s="38"/>
      <c r="N160" s="38"/>
    </row>
    <row r="161" spans="1:14" s="12" customFormat="1" ht="13.5" customHeight="1" x14ac:dyDescent="0.2">
      <c r="A161" s="64" t="s">
        <v>116</v>
      </c>
      <c r="B161" s="46" t="s">
        <v>87</v>
      </c>
      <c r="C161" s="59" t="s">
        <v>82</v>
      </c>
      <c r="D161" s="45" t="s">
        <v>83</v>
      </c>
      <c r="E161" s="76"/>
      <c r="F161" s="42"/>
      <c r="G161" s="42"/>
      <c r="H161" s="31"/>
      <c r="I161" s="45"/>
      <c r="J161" s="107"/>
      <c r="K161" s="38"/>
      <c r="L161" s="38"/>
      <c r="M161" s="38"/>
      <c r="N161" s="38"/>
    </row>
    <row r="162" spans="1:14" s="9" customFormat="1" ht="13.5" customHeight="1" x14ac:dyDescent="0.2">
      <c r="A162" s="64" t="s">
        <v>116</v>
      </c>
      <c r="B162" s="46" t="s">
        <v>87</v>
      </c>
      <c r="C162" s="59" t="s">
        <v>82</v>
      </c>
      <c r="D162" s="45" t="s">
        <v>83</v>
      </c>
      <c r="E162" s="76"/>
      <c r="F162" s="42"/>
      <c r="G162" s="42"/>
      <c r="H162" s="31"/>
      <c r="I162" s="45"/>
      <c r="J162" s="107"/>
      <c r="K162" s="38"/>
      <c r="L162" s="38"/>
      <c r="M162" s="38"/>
      <c r="N162" s="38"/>
    </row>
    <row r="163" spans="1:14" s="9" customFormat="1" ht="13.5" customHeight="1" x14ac:dyDescent="0.2">
      <c r="A163" s="64" t="s">
        <v>116</v>
      </c>
      <c r="B163" s="46" t="s">
        <v>87</v>
      </c>
      <c r="C163" s="59" t="s">
        <v>82</v>
      </c>
      <c r="D163" s="45" t="s">
        <v>84</v>
      </c>
      <c r="E163" s="39"/>
      <c r="F163" s="42"/>
      <c r="G163" s="42"/>
      <c r="H163" s="31"/>
      <c r="I163" s="45"/>
      <c r="J163" s="107"/>
      <c r="K163" s="38"/>
      <c r="L163" s="130"/>
      <c r="M163" s="38"/>
      <c r="N163" s="38"/>
    </row>
    <row r="164" spans="1:14" s="9" customFormat="1" ht="13.5" customHeight="1" x14ac:dyDescent="0.2">
      <c r="A164" s="64" t="s">
        <v>116</v>
      </c>
      <c r="B164" s="46" t="s">
        <v>87</v>
      </c>
      <c r="C164" s="59" t="s">
        <v>82</v>
      </c>
      <c r="D164" s="45" t="s">
        <v>84</v>
      </c>
      <c r="E164" s="76"/>
      <c r="F164" s="42"/>
      <c r="G164" s="42"/>
      <c r="H164" s="31"/>
      <c r="I164" s="45"/>
      <c r="J164" s="107"/>
      <c r="K164" s="38"/>
      <c r="L164" s="130"/>
      <c r="M164" s="38"/>
      <c r="N164" s="38"/>
    </row>
    <row r="165" spans="1:14" s="9" customFormat="1" ht="13.5" customHeight="1" x14ac:dyDescent="0.2">
      <c r="A165" s="64" t="s">
        <v>116</v>
      </c>
      <c r="B165" s="46" t="s">
        <v>87</v>
      </c>
      <c r="C165" s="59" t="s">
        <v>82</v>
      </c>
      <c r="D165" s="45" t="s">
        <v>84</v>
      </c>
      <c r="E165" s="76"/>
      <c r="F165" s="42"/>
      <c r="G165" s="42"/>
      <c r="H165" s="31"/>
      <c r="I165" s="45"/>
      <c r="J165" s="107"/>
      <c r="K165" s="38"/>
      <c r="L165" s="130"/>
      <c r="M165" s="38"/>
      <c r="N165" s="38"/>
    </row>
    <row r="166" spans="1:14" s="9" customFormat="1" ht="13.5" customHeight="1" x14ac:dyDescent="0.2">
      <c r="A166" s="64" t="s">
        <v>116</v>
      </c>
      <c r="B166" s="46" t="s">
        <v>87</v>
      </c>
      <c r="C166" s="59" t="s">
        <v>82</v>
      </c>
      <c r="D166" s="45" t="s">
        <v>84</v>
      </c>
      <c r="E166" s="76"/>
      <c r="F166" s="42"/>
      <c r="G166" s="42"/>
      <c r="H166" s="31"/>
      <c r="I166" s="45"/>
      <c r="J166" s="107"/>
      <c r="K166" s="38"/>
      <c r="L166" s="130"/>
      <c r="M166" s="38"/>
      <c r="N166" s="38"/>
    </row>
    <row r="167" spans="1:14" s="9" customFormat="1" ht="13.5" customHeight="1" x14ac:dyDescent="0.2">
      <c r="A167" s="64" t="s">
        <v>116</v>
      </c>
      <c r="B167" s="46" t="s">
        <v>87</v>
      </c>
      <c r="C167" s="59" t="s">
        <v>82</v>
      </c>
      <c r="D167" s="45" t="s">
        <v>84</v>
      </c>
      <c r="E167" s="76"/>
      <c r="F167" s="42"/>
      <c r="G167" s="42"/>
      <c r="H167" s="31"/>
      <c r="I167" s="45"/>
      <c r="J167" s="107"/>
      <c r="K167" s="38"/>
      <c r="L167" s="129"/>
      <c r="M167" s="38"/>
      <c r="N167" s="38"/>
    </row>
    <row r="168" spans="1:14" s="9" customFormat="1" ht="13.5" customHeight="1" x14ac:dyDescent="0.2">
      <c r="A168" s="64" t="s">
        <v>116</v>
      </c>
      <c r="B168" s="46" t="s">
        <v>87</v>
      </c>
      <c r="C168" s="59" t="s">
        <v>82</v>
      </c>
      <c r="D168" s="45" t="s">
        <v>84</v>
      </c>
      <c r="E168" s="76"/>
      <c r="F168" s="42"/>
      <c r="G168" s="42"/>
      <c r="H168" s="31"/>
      <c r="I168" s="45"/>
      <c r="J168" s="107"/>
      <c r="K168" s="38"/>
      <c r="L168" s="129"/>
      <c r="M168" s="38"/>
      <c r="N168" s="38"/>
    </row>
    <row r="169" spans="1:14" s="9" customFormat="1" ht="13.5" customHeight="1" x14ac:dyDescent="0.2">
      <c r="A169" s="64" t="s">
        <v>116</v>
      </c>
      <c r="B169" s="46" t="s">
        <v>87</v>
      </c>
      <c r="C169" s="59" t="s">
        <v>82</v>
      </c>
      <c r="D169" s="45" t="s">
        <v>84</v>
      </c>
      <c r="E169" s="76"/>
      <c r="F169" s="42"/>
      <c r="G169" s="42"/>
      <c r="H169" s="31"/>
      <c r="I169" s="45"/>
      <c r="J169" s="107"/>
      <c r="K169" s="38"/>
      <c r="L169" s="129"/>
      <c r="M169" s="38"/>
      <c r="N169" s="38"/>
    </row>
    <row r="170" spans="1:14" s="12" customFormat="1" ht="13.5" customHeight="1" x14ac:dyDescent="0.2">
      <c r="A170" s="64" t="s">
        <v>116</v>
      </c>
      <c r="B170" s="46" t="s">
        <v>87</v>
      </c>
      <c r="C170" s="59" t="s">
        <v>82</v>
      </c>
      <c r="D170" s="45" t="s">
        <v>84</v>
      </c>
      <c r="E170" s="76"/>
      <c r="F170" s="42"/>
      <c r="G170" s="42"/>
      <c r="H170" s="31"/>
      <c r="I170" s="45"/>
      <c r="J170" s="107"/>
      <c r="K170" s="38"/>
      <c r="L170" s="129"/>
      <c r="M170" s="38"/>
      <c r="N170" s="38"/>
    </row>
    <row r="171" spans="1:14" s="12" customFormat="1" ht="13.5" customHeight="1" x14ac:dyDescent="0.2">
      <c r="A171" s="64" t="s">
        <v>116</v>
      </c>
      <c r="B171" s="46" t="s">
        <v>87</v>
      </c>
      <c r="C171" s="59" t="s">
        <v>82</v>
      </c>
      <c r="D171" s="45" t="s">
        <v>84</v>
      </c>
      <c r="E171" s="76"/>
      <c r="F171" s="42"/>
      <c r="G171" s="42"/>
      <c r="H171" s="31"/>
      <c r="I171" s="45"/>
      <c r="J171" s="107"/>
      <c r="K171" s="38"/>
      <c r="L171" s="129"/>
      <c r="M171" s="38"/>
      <c r="N171" s="38"/>
    </row>
    <row r="172" spans="1:14" s="9" customFormat="1" ht="13.5" customHeight="1" x14ac:dyDescent="0.2">
      <c r="A172" s="64" t="s">
        <v>116</v>
      </c>
      <c r="B172" s="46" t="s">
        <v>87</v>
      </c>
      <c r="C172" s="59" t="s">
        <v>82</v>
      </c>
      <c r="D172" s="45" t="s">
        <v>84</v>
      </c>
      <c r="E172" s="76"/>
      <c r="F172" s="42"/>
      <c r="G172" s="42"/>
      <c r="H172" s="31"/>
      <c r="I172" s="45"/>
      <c r="J172" s="107"/>
      <c r="K172" s="38"/>
      <c r="L172" s="129"/>
      <c r="M172" s="38"/>
      <c r="N172" s="38"/>
    </row>
    <row r="173" spans="1:14" s="12" customFormat="1" ht="13.5" customHeight="1" x14ac:dyDescent="0.2">
      <c r="A173" s="64" t="s">
        <v>116</v>
      </c>
      <c r="B173" s="46" t="s">
        <v>87</v>
      </c>
      <c r="C173" s="59" t="s">
        <v>82</v>
      </c>
      <c r="D173" s="45" t="s">
        <v>84</v>
      </c>
      <c r="E173" s="76"/>
      <c r="F173" s="42"/>
      <c r="G173" s="42"/>
      <c r="H173" s="31"/>
      <c r="I173" s="45"/>
      <c r="J173" s="107"/>
      <c r="K173" s="38"/>
      <c r="L173" s="38"/>
      <c r="M173" s="38"/>
      <c r="N173" s="38"/>
    </row>
    <row r="174" spans="1:14" s="9" customFormat="1" ht="13.5" customHeight="1" x14ac:dyDescent="0.2">
      <c r="A174" s="64" t="s">
        <v>116</v>
      </c>
      <c r="B174" s="46" t="s">
        <v>87</v>
      </c>
      <c r="C174" s="59" t="s">
        <v>82</v>
      </c>
      <c r="D174" s="45" t="s">
        <v>85</v>
      </c>
      <c r="E174" s="39"/>
      <c r="F174" s="42"/>
      <c r="G174" s="42"/>
      <c r="H174" s="31"/>
      <c r="I174" s="45"/>
      <c r="J174" s="107"/>
      <c r="K174" s="38"/>
      <c r="L174" s="130"/>
      <c r="M174" s="38"/>
      <c r="N174" s="38"/>
    </row>
    <row r="175" spans="1:14" s="9" customFormat="1" ht="13.5" customHeight="1" x14ac:dyDescent="0.2">
      <c r="A175" s="64" t="s">
        <v>116</v>
      </c>
      <c r="B175" s="46" t="s">
        <v>87</v>
      </c>
      <c r="C175" s="59" t="s">
        <v>82</v>
      </c>
      <c r="D175" s="45" t="s">
        <v>85</v>
      </c>
      <c r="E175" s="76"/>
      <c r="F175" s="42"/>
      <c r="G175" s="42"/>
      <c r="H175" s="31"/>
      <c r="I175" s="45"/>
      <c r="J175" s="107"/>
      <c r="K175" s="38"/>
      <c r="L175" s="130"/>
      <c r="M175" s="38"/>
      <c r="N175" s="38"/>
    </row>
    <row r="176" spans="1:14" ht="13.5" customHeight="1" x14ac:dyDescent="0.2">
      <c r="A176" s="64" t="s">
        <v>116</v>
      </c>
      <c r="B176" s="46" t="s">
        <v>87</v>
      </c>
      <c r="C176" s="59" t="s">
        <v>82</v>
      </c>
      <c r="D176" s="45" t="s">
        <v>85</v>
      </c>
      <c r="E176" s="76"/>
      <c r="F176" s="42"/>
      <c r="G176" s="42"/>
      <c r="H176" s="31"/>
      <c r="I176" s="45"/>
      <c r="J176" s="107"/>
      <c r="K176" s="38"/>
      <c r="L176" s="130"/>
      <c r="M176" s="38"/>
      <c r="N176" s="38"/>
    </row>
    <row r="177" spans="1:14" ht="13.5" customHeight="1" x14ac:dyDescent="0.2">
      <c r="A177" s="64" t="s">
        <v>116</v>
      </c>
      <c r="B177" s="46" t="s">
        <v>87</v>
      </c>
      <c r="C177" s="59" t="s">
        <v>82</v>
      </c>
      <c r="D177" s="45" t="s">
        <v>85</v>
      </c>
      <c r="E177" s="76"/>
      <c r="F177" s="42"/>
      <c r="G177" s="42"/>
      <c r="H177" s="31"/>
      <c r="I177" s="45"/>
      <c r="J177" s="107"/>
      <c r="K177" s="38"/>
      <c r="L177" s="130"/>
      <c r="M177" s="38"/>
      <c r="N177" s="38"/>
    </row>
    <row r="178" spans="1:14" ht="13.5" customHeight="1" x14ac:dyDescent="0.2">
      <c r="A178" s="64" t="s">
        <v>116</v>
      </c>
      <c r="B178" s="46" t="s">
        <v>87</v>
      </c>
      <c r="C178" s="59" t="s">
        <v>82</v>
      </c>
      <c r="D178" s="45" t="s">
        <v>85</v>
      </c>
      <c r="E178" s="76"/>
      <c r="F178" s="42"/>
      <c r="G178" s="42"/>
      <c r="H178" s="31"/>
      <c r="I178" s="45"/>
      <c r="J178" s="107"/>
      <c r="K178" s="38"/>
      <c r="L178" s="129"/>
      <c r="M178" s="38"/>
      <c r="N178" s="38"/>
    </row>
    <row r="179" spans="1:14" ht="13.5" customHeight="1" x14ac:dyDescent="0.2">
      <c r="A179" s="64" t="s">
        <v>116</v>
      </c>
      <c r="B179" s="46" t="s">
        <v>87</v>
      </c>
      <c r="C179" s="59" t="s">
        <v>82</v>
      </c>
      <c r="D179" s="45" t="s">
        <v>85</v>
      </c>
      <c r="E179" s="76"/>
      <c r="F179" s="42"/>
      <c r="G179" s="42"/>
      <c r="H179" s="31"/>
      <c r="I179" s="45"/>
      <c r="J179" s="107"/>
      <c r="K179" s="38"/>
      <c r="L179" s="129"/>
      <c r="M179" s="38"/>
      <c r="N179" s="38"/>
    </row>
    <row r="180" spans="1:14" ht="13.5" customHeight="1" x14ac:dyDescent="0.2">
      <c r="A180" s="64" t="s">
        <v>116</v>
      </c>
      <c r="B180" s="46" t="s">
        <v>87</v>
      </c>
      <c r="C180" s="59" t="s">
        <v>82</v>
      </c>
      <c r="D180" s="45" t="s">
        <v>85</v>
      </c>
      <c r="E180" s="76"/>
      <c r="F180" s="42"/>
      <c r="G180" s="42"/>
      <c r="H180" s="31"/>
      <c r="I180" s="45"/>
      <c r="J180" s="107"/>
      <c r="K180" s="38"/>
      <c r="L180" s="129"/>
      <c r="M180" s="38"/>
      <c r="N180" s="38"/>
    </row>
    <row r="181" spans="1:14" ht="13.5" customHeight="1" x14ac:dyDescent="0.2">
      <c r="A181" s="64" t="s">
        <v>116</v>
      </c>
      <c r="B181" s="46" t="s">
        <v>87</v>
      </c>
      <c r="C181" s="59" t="s">
        <v>82</v>
      </c>
      <c r="D181" s="45" t="s">
        <v>85</v>
      </c>
      <c r="E181" s="76"/>
      <c r="F181" s="42"/>
      <c r="G181" s="42"/>
      <c r="H181" s="31"/>
      <c r="I181" s="45"/>
      <c r="J181" s="107"/>
      <c r="K181" s="38"/>
      <c r="L181" s="129"/>
      <c r="M181" s="38"/>
      <c r="N181" s="38"/>
    </row>
    <row r="182" spans="1:14" ht="13.5" customHeight="1" x14ac:dyDescent="0.2">
      <c r="A182" s="64" t="s">
        <v>116</v>
      </c>
      <c r="B182" s="46" t="s">
        <v>87</v>
      </c>
      <c r="C182" s="59" t="s">
        <v>82</v>
      </c>
      <c r="D182" s="45" t="s">
        <v>86</v>
      </c>
      <c r="E182" s="39"/>
      <c r="F182" s="42"/>
      <c r="G182" s="42"/>
      <c r="H182" s="31"/>
      <c r="I182" s="45"/>
      <c r="J182" s="107"/>
      <c r="K182" s="38"/>
      <c r="L182" s="130"/>
      <c r="M182" s="38"/>
      <c r="N182" s="38"/>
    </row>
    <row r="183" spans="1:14" ht="13.5" customHeight="1" x14ac:dyDescent="0.2">
      <c r="A183" s="64" t="s">
        <v>116</v>
      </c>
      <c r="B183" s="46" t="s">
        <v>87</v>
      </c>
      <c r="C183" s="59" t="s">
        <v>82</v>
      </c>
      <c r="D183" s="45" t="s">
        <v>86</v>
      </c>
      <c r="E183" s="76"/>
      <c r="F183" s="42"/>
      <c r="G183" s="42"/>
      <c r="H183" s="31"/>
      <c r="I183" s="45"/>
      <c r="J183" s="107"/>
      <c r="K183" s="38"/>
      <c r="L183" s="130"/>
      <c r="M183" s="38"/>
      <c r="N183" s="38"/>
    </row>
    <row r="184" spans="1:14" ht="13.5" customHeight="1" x14ac:dyDescent="0.2">
      <c r="A184" s="64" t="s">
        <v>116</v>
      </c>
      <c r="B184" s="46" t="s">
        <v>87</v>
      </c>
      <c r="C184" s="59" t="s">
        <v>82</v>
      </c>
      <c r="D184" s="45" t="s">
        <v>86</v>
      </c>
      <c r="E184" s="76"/>
      <c r="F184" s="42"/>
      <c r="G184" s="42"/>
      <c r="H184" s="31"/>
      <c r="I184" s="45"/>
      <c r="J184" s="107"/>
      <c r="K184" s="38"/>
      <c r="L184" s="130"/>
      <c r="M184" s="38"/>
      <c r="N184" s="38"/>
    </row>
  </sheetData>
  <sortState xmlns:xlrd2="http://schemas.microsoft.com/office/spreadsheetml/2017/richdata2" ref="E170:N170">
    <sortCondition ref="E169:E170"/>
  </sortState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54"/>
  <sheetViews>
    <sheetView zoomScale="130" zoomScaleNormal="130" workbookViewId="0">
      <pane ySplit="3" topLeftCell="A4" activePane="bottomLeft" state="frozen"/>
      <selection pane="bottomLeft" activeCell="F4" sqref="F4:J27"/>
    </sheetView>
  </sheetViews>
  <sheetFormatPr baseColWidth="10" defaultColWidth="48.28515625" defaultRowHeight="12.75" x14ac:dyDescent="0.2"/>
  <cols>
    <col min="1" max="1" width="24.140625" style="6" bestFit="1" customWidth="1"/>
    <col min="2" max="2" width="7.85546875" style="43" bestFit="1" customWidth="1"/>
    <col min="3" max="3" width="8.42578125" style="27" bestFit="1" customWidth="1"/>
    <col min="4" max="4" width="11.5703125" style="26" bestFit="1" customWidth="1"/>
    <col min="5" max="5" width="2" style="44" bestFit="1" customWidth="1"/>
    <col min="6" max="6" width="19" style="159" bestFit="1" customWidth="1"/>
    <col min="7" max="7" width="14.28515625" style="25" bestFit="1" customWidth="1"/>
    <col min="8" max="8" width="28.28515625" style="18" bestFit="1" customWidth="1"/>
    <col min="9" max="9" width="11.85546875" style="54" bestFit="1" customWidth="1"/>
    <col min="10" max="10" width="9.140625" style="55" bestFit="1" customWidth="1"/>
    <col min="11" max="11" width="7" style="72" bestFit="1" customWidth="1"/>
    <col min="12" max="16384" width="48.28515625" style="32"/>
  </cols>
  <sheetData>
    <row r="1" spans="1:11" ht="26.25" x14ac:dyDescent="0.2">
      <c r="A1" s="143" t="s">
        <v>188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x14ac:dyDescent="0.2">
      <c r="A2" s="27"/>
    </row>
    <row r="3" spans="1:11" x14ac:dyDescent="0.2">
      <c r="A3" s="27"/>
      <c r="F3" s="53">
        <v>45603</v>
      </c>
    </row>
    <row r="4" spans="1:11" x14ac:dyDescent="0.2">
      <c r="A4" s="62" t="s">
        <v>103</v>
      </c>
      <c r="B4" s="62" t="s">
        <v>96</v>
      </c>
      <c r="C4" s="63" t="s">
        <v>76</v>
      </c>
      <c r="D4" s="45" t="s">
        <v>77</v>
      </c>
      <c r="E4" s="17">
        <v>1</v>
      </c>
      <c r="F4" s="37" t="s">
        <v>220</v>
      </c>
      <c r="G4" s="37" t="s">
        <v>172</v>
      </c>
      <c r="H4" s="31" t="s">
        <v>12</v>
      </c>
      <c r="I4" s="45" t="s">
        <v>219</v>
      </c>
      <c r="J4" s="38" t="s">
        <v>104</v>
      </c>
      <c r="K4" s="38" t="str">
        <f>"Marron"</f>
        <v>Marron</v>
      </c>
    </row>
    <row r="5" spans="1:11" x14ac:dyDescent="0.2">
      <c r="A5" s="62" t="s">
        <v>103</v>
      </c>
      <c r="B5" s="62" t="s">
        <v>96</v>
      </c>
      <c r="C5" s="63" t="s">
        <v>76</v>
      </c>
      <c r="D5" s="45" t="s">
        <v>77</v>
      </c>
      <c r="E5" s="40">
        <v>2</v>
      </c>
      <c r="F5" s="37" t="s">
        <v>150</v>
      </c>
      <c r="G5" s="37" t="s">
        <v>151</v>
      </c>
      <c r="H5" s="31" t="s">
        <v>12</v>
      </c>
      <c r="I5" s="45" t="s">
        <v>218</v>
      </c>
      <c r="J5" s="38" t="s">
        <v>104</v>
      </c>
      <c r="K5" s="38" t="str">
        <f>"Marron"</f>
        <v>Marron</v>
      </c>
    </row>
    <row r="6" spans="1:11" x14ac:dyDescent="0.2">
      <c r="A6" s="62" t="s">
        <v>103</v>
      </c>
      <c r="B6" s="62" t="s">
        <v>96</v>
      </c>
      <c r="C6" s="63" t="s">
        <v>76</v>
      </c>
      <c r="D6" s="45" t="s">
        <v>77</v>
      </c>
      <c r="E6" s="40">
        <v>3</v>
      </c>
      <c r="F6" s="37" t="s">
        <v>217</v>
      </c>
      <c r="G6" s="37" t="s">
        <v>177</v>
      </c>
      <c r="H6" s="31" t="s">
        <v>12</v>
      </c>
      <c r="I6" s="45" t="s">
        <v>216</v>
      </c>
      <c r="J6" s="38" t="s">
        <v>104</v>
      </c>
      <c r="K6" s="38" t="str">
        <f>"Marron"</f>
        <v>Marron</v>
      </c>
    </row>
    <row r="7" spans="1:11" x14ac:dyDescent="0.2">
      <c r="A7" s="62" t="s">
        <v>103</v>
      </c>
      <c r="B7" s="62" t="s">
        <v>96</v>
      </c>
      <c r="C7" s="63" t="s">
        <v>76</v>
      </c>
      <c r="D7" s="45" t="s">
        <v>77</v>
      </c>
      <c r="E7" s="40">
        <v>4</v>
      </c>
      <c r="F7" s="37" t="s">
        <v>215</v>
      </c>
      <c r="G7" s="37" t="s">
        <v>214</v>
      </c>
      <c r="H7" s="31" t="s">
        <v>12</v>
      </c>
      <c r="I7" s="45" t="s">
        <v>213</v>
      </c>
      <c r="J7" s="38" t="s">
        <v>104</v>
      </c>
      <c r="K7" s="38" t="str">
        <f>"Bleue"</f>
        <v>Bleue</v>
      </c>
    </row>
    <row r="8" spans="1:11" x14ac:dyDescent="0.2">
      <c r="A8" s="62" t="s">
        <v>103</v>
      </c>
      <c r="B8" s="62" t="s">
        <v>96</v>
      </c>
      <c r="C8" s="63" t="s">
        <v>76</v>
      </c>
      <c r="D8" s="45" t="s">
        <v>77</v>
      </c>
      <c r="E8" s="40">
        <v>5</v>
      </c>
      <c r="F8" s="37" t="s">
        <v>212</v>
      </c>
      <c r="G8" s="37" t="s">
        <v>211</v>
      </c>
      <c r="H8" s="31" t="s">
        <v>124</v>
      </c>
      <c r="I8" s="45" t="s">
        <v>210</v>
      </c>
      <c r="J8" s="38" t="s">
        <v>104</v>
      </c>
      <c r="K8" s="38" t="str">
        <f>"Marron"</f>
        <v>Marron</v>
      </c>
    </row>
    <row r="9" spans="1:11" x14ac:dyDescent="0.2">
      <c r="A9" s="62" t="s">
        <v>103</v>
      </c>
      <c r="B9" s="62" t="s">
        <v>96</v>
      </c>
      <c r="C9" s="63" t="s">
        <v>76</v>
      </c>
      <c r="D9" s="45" t="s">
        <v>78</v>
      </c>
      <c r="E9" s="17">
        <v>1</v>
      </c>
      <c r="F9" s="37" t="s">
        <v>145</v>
      </c>
      <c r="G9" s="37" t="s">
        <v>144</v>
      </c>
      <c r="H9" s="31" t="s">
        <v>13</v>
      </c>
      <c r="I9" s="45" t="s">
        <v>233</v>
      </c>
      <c r="J9" s="38" t="s">
        <v>104</v>
      </c>
      <c r="K9" s="38" t="str">
        <f>"Bleue"</f>
        <v>Bleue</v>
      </c>
    </row>
    <row r="10" spans="1:11" x14ac:dyDescent="0.2">
      <c r="A10" s="62" t="s">
        <v>103</v>
      </c>
      <c r="B10" s="62" t="s">
        <v>96</v>
      </c>
      <c r="C10" s="63" t="s">
        <v>76</v>
      </c>
      <c r="D10" s="45" t="s">
        <v>78</v>
      </c>
      <c r="E10" s="40">
        <v>2</v>
      </c>
      <c r="F10" s="37" t="s">
        <v>10</v>
      </c>
      <c r="G10" s="37" t="s">
        <v>11</v>
      </c>
      <c r="H10" s="31" t="s">
        <v>12</v>
      </c>
      <c r="I10" s="45" t="s">
        <v>232</v>
      </c>
      <c r="J10" s="38" t="s">
        <v>104</v>
      </c>
      <c r="K10" s="38" t="str">
        <f>"Marron"</f>
        <v>Marron</v>
      </c>
    </row>
    <row r="11" spans="1:11" x14ac:dyDescent="0.2">
      <c r="A11" s="62" t="s">
        <v>103</v>
      </c>
      <c r="B11" s="62" t="s">
        <v>96</v>
      </c>
      <c r="C11" s="63" t="s">
        <v>76</v>
      </c>
      <c r="D11" s="45" t="s">
        <v>78</v>
      </c>
      <c r="E11" s="40">
        <v>3</v>
      </c>
      <c r="F11" s="37" t="s">
        <v>231</v>
      </c>
      <c r="G11" s="37" t="s">
        <v>230</v>
      </c>
      <c r="H11" s="31" t="s">
        <v>114</v>
      </c>
      <c r="I11" s="45" t="s">
        <v>229</v>
      </c>
      <c r="J11" s="38" t="s">
        <v>107</v>
      </c>
      <c r="K11" s="38" t="str">
        <f>"Marron"</f>
        <v>Marron</v>
      </c>
    </row>
    <row r="12" spans="1:11" x14ac:dyDescent="0.2">
      <c r="A12" s="62" t="s">
        <v>103</v>
      </c>
      <c r="B12" s="62" t="s">
        <v>96</v>
      </c>
      <c r="C12" s="63" t="s">
        <v>76</v>
      </c>
      <c r="D12" s="45" t="s">
        <v>78</v>
      </c>
      <c r="E12" s="40">
        <v>3</v>
      </c>
      <c r="F12" s="37" t="s">
        <v>228</v>
      </c>
      <c r="G12" s="37" t="s">
        <v>227</v>
      </c>
      <c r="H12" s="31" t="s">
        <v>12</v>
      </c>
      <c r="I12" s="45" t="s">
        <v>226</v>
      </c>
      <c r="J12" s="38" t="s">
        <v>104</v>
      </c>
      <c r="K12" s="38" t="str">
        <f>"Marron"</f>
        <v>Marron</v>
      </c>
    </row>
    <row r="13" spans="1:11" x14ac:dyDescent="0.2">
      <c r="A13" s="62" t="s">
        <v>103</v>
      </c>
      <c r="B13" s="62" t="s">
        <v>96</v>
      </c>
      <c r="C13" s="63" t="s">
        <v>76</v>
      </c>
      <c r="D13" s="45" t="s">
        <v>78</v>
      </c>
      <c r="E13" s="40">
        <v>5</v>
      </c>
      <c r="F13" s="37" t="s">
        <v>225</v>
      </c>
      <c r="G13" s="37" t="s">
        <v>224</v>
      </c>
      <c r="H13" s="31" t="s">
        <v>108</v>
      </c>
      <c r="I13" s="45" t="s">
        <v>223</v>
      </c>
      <c r="J13" s="38" t="s">
        <v>107</v>
      </c>
      <c r="K13" s="38" t="str">
        <f>"Orange"</f>
        <v>Orange</v>
      </c>
    </row>
    <row r="14" spans="1:11" x14ac:dyDescent="0.2">
      <c r="A14" s="62" t="s">
        <v>103</v>
      </c>
      <c r="B14" s="62" t="s">
        <v>96</v>
      </c>
      <c r="C14" s="63" t="s">
        <v>76</v>
      </c>
      <c r="D14" s="45" t="s">
        <v>78</v>
      </c>
      <c r="E14" s="40">
        <v>5</v>
      </c>
      <c r="F14" s="37" t="s">
        <v>222</v>
      </c>
      <c r="G14" s="37" t="s">
        <v>127</v>
      </c>
      <c r="H14" s="31" t="s">
        <v>124</v>
      </c>
      <c r="I14" s="45" t="s">
        <v>221</v>
      </c>
      <c r="J14" s="38" t="s">
        <v>104</v>
      </c>
      <c r="K14" s="38" t="str">
        <f>"Marron"</f>
        <v>Marron</v>
      </c>
    </row>
    <row r="15" spans="1:11" x14ac:dyDescent="0.2">
      <c r="A15" s="62" t="s">
        <v>103</v>
      </c>
      <c r="B15" s="62" t="s">
        <v>96</v>
      </c>
      <c r="C15" s="63" t="s">
        <v>76</v>
      </c>
      <c r="D15" s="45" t="s">
        <v>79</v>
      </c>
      <c r="E15" s="17">
        <v>1</v>
      </c>
      <c r="F15" s="37" t="s">
        <v>246</v>
      </c>
      <c r="G15" s="37" t="s">
        <v>245</v>
      </c>
      <c r="H15" s="31" t="s">
        <v>106</v>
      </c>
      <c r="I15" s="45" t="s">
        <v>244</v>
      </c>
      <c r="J15" s="38" t="s">
        <v>107</v>
      </c>
      <c r="K15" s="38" t="str">
        <f>"Marron"</f>
        <v>Marron</v>
      </c>
    </row>
    <row r="16" spans="1:11" x14ac:dyDescent="0.2">
      <c r="A16" s="62" t="s">
        <v>103</v>
      </c>
      <c r="B16" s="62" t="s">
        <v>96</v>
      </c>
      <c r="C16" s="63" t="s">
        <v>76</v>
      </c>
      <c r="D16" s="45" t="s">
        <v>79</v>
      </c>
      <c r="E16" s="40">
        <v>2</v>
      </c>
      <c r="F16" s="37" t="s">
        <v>243</v>
      </c>
      <c r="G16" s="37" t="s">
        <v>242</v>
      </c>
      <c r="H16" s="31" t="s">
        <v>109</v>
      </c>
      <c r="I16" s="45" t="s">
        <v>241</v>
      </c>
      <c r="J16" s="38" t="s">
        <v>107</v>
      </c>
      <c r="K16" s="38" t="str">
        <f>"Bleue"</f>
        <v>Bleue</v>
      </c>
    </row>
    <row r="17" spans="1:11" x14ac:dyDescent="0.2">
      <c r="A17" s="62" t="s">
        <v>103</v>
      </c>
      <c r="B17" s="62" t="s">
        <v>96</v>
      </c>
      <c r="C17" s="63" t="s">
        <v>76</v>
      </c>
      <c r="D17" s="45" t="s">
        <v>79</v>
      </c>
      <c r="E17" s="40">
        <v>3</v>
      </c>
      <c r="F17" s="37" t="s">
        <v>17</v>
      </c>
      <c r="G17" s="37" t="s">
        <v>18</v>
      </c>
      <c r="H17" s="31" t="s">
        <v>12</v>
      </c>
      <c r="I17" s="45" t="s">
        <v>240</v>
      </c>
      <c r="J17" s="38" t="s">
        <v>104</v>
      </c>
      <c r="K17" s="38" t="str">
        <f>"Marron"</f>
        <v>Marron</v>
      </c>
    </row>
    <row r="18" spans="1:11" x14ac:dyDescent="0.2">
      <c r="A18" s="62" t="s">
        <v>103</v>
      </c>
      <c r="B18" s="62" t="s">
        <v>96</v>
      </c>
      <c r="C18" s="63" t="s">
        <v>76</v>
      </c>
      <c r="D18" s="45" t="s">
        <v>79</v>
      </c>
      <c r="E18" s="40">
        <v>4</v>
      </c>
      <c r="F18" s="37" t="s">
        <v>239</v>
      </c>
      <c r="G18" s="37" t="s">
        <v>238</v>
      </c>
      <c r="H18" s="31" t="s">
        <v>13</v>
      </c>
      <c r="I18" s="45" t="s">
        <v>237</v>
      </c>
      <c r="J18" s="38" t="s">
        <v>104</v>
      </c>
      <c r="K18" s="38" t="str">
        <f>"Marron"</f>
        <v>Marron</v>
      </c>
    </row>
    <row r="19" spans="1:11" x14ac:dyDescent="0.2">
      <c r="A19" s="62" t="s">
        <v>103</v>
      </c>
      <c r="B19" s="62" t="s">
        <v>96</v>
      </c>
      <c r="C19" s="63" t="s">
        <v>76</v>
      </c>
      <c r="D19" s="45" t="s">
        <v>79</v>
      </c>
      <c r="E19" s="40">
        <v>5</v>
      </c>
      <c r="F19" s="37" t="s">
        <v>236</v>
      </c>
      <c r="G19" s="37" t="s">
        <v>235</v>
      </c>
      <c r="H19" s="31" t="s">
        <v>108</v>
      </c>
      <c r="I19" s="45" t="s">
        <v>234</v>
      </c>
      <c r="J19" s="38" t="s">
        <v>107</v>
      </c>
      <c r="K19" s="38" t="str">
        <f>"Marron"</f>
        <v>Marron</v>
      </c>
    </row>
    <row r="20" spans="1:11" x14ac:dyDescent="0.2">
      <c r="A20" s="62" t="s">
        <v>103</v>
      </c>
      <c r="B20" s="62" t="s">
        <v>96</v>
      </c>
      <c r="C20" s="63" t="s">
        <v>76</v>
      </c>
      <c r="D20" s="45" t="s">
        <v>80</v>
      </c>
      <c r="E20" s="17">
        <v>1</v>
      </c>
      <c r="F20" s="37" t="s">
        <v>252</v>
      </c>
      <c r="G20" s="37" t="s">
        <v>251</v>
      </c>
      <c r="H20" s="31" t="s">
        <v>108</v>
      </c>
      <c r="I20" s="45" t="s">
        <v>250</v>
      </c>
      <c r="J20" s="38" t="s">
        <v>107</v>
      </c>
      <c r="K20" s="38" t="str">
        <f>"Orange"</f>
        <v>Orange</v>
      </c>
    </row>
    <row r="21" spans="1:11" x14ac:dyDescent="0.2">
      <c r="A21" s="62" t="s">
        <v>103</v>
      </c>
      <c r="B21" s="62" t="s">
        <v>96</v>
      </c>
      <c r="C21" s="63" t="s">
        <v>76</v>
      </c>
      <c r="D21" s="45" t="s">
        <v>80</v>
      </c>
      <c r="E21" s="40">
        <v>2</v>
      </c>
      <c r="F21" s="37" t="s">
        <v>249</v>
      </c>
      <c r="G21" s="37" t="s">
        <v>248</v>
      </c>
      <c r="H21" s="31" t="s">
        <v>14</v>
      </c>
      <c r="I21" s="45" t="s">
        <v>247</v>
      </c>
      <c r="J21" s="38" t="s">
        <v>104</v>
      </c>
      <c r="K21" s="38" t="str">
        <f>"Verte"</f>
        <v>Verte</v>
      </c>
    </row>
    <row r="22" spans="1:11" x14ac:dyDescent="0.2">
      <c r="A22" s="62" t="s">
        <v>103</v>
      </c>
      <c r="B22" s="62" t="s">
        <v>96</v>
      </c>
      <c r="C22" s="63" t="s">
        <v>76</v>
      </c>
      <c r="D22" s="45" t="s">
        <v>253</v>
      </c>
      <c r="E22" s="17">
        <v>1</v>
      </c>
      <c r="F22" s="37" t="s">
        <v>256</v>
      </c>
      <c r="G22" s="37" t="s">
        <v>180</v>
      </c>
      <c r="H22" s="31" t="s">
        <v>12</v>
      </c>
      <c r="I22" s="45" t="s">
        <v>255</v>
      </c>
      <c r="J22" s="38" t="s">
        <v>104</v>
      </c>
      <c r="K22" s="38" t="str">
        <f>"Marron"</f>
        <v>Marron</v>
      </c>
    </row>
    <row r="23" spans="1:11" x14ac:dyDescent="0.2">
      <c r="A23" s="62" t="s">
        <v>103</v>
      </c>
      <c r="B23" s="62" t="s">
        <v>96</v>
      </c>
      <c r="C23" s="63" t="s">
        <v>76</v>
      </c>
      <c r="D23" s="45" t="s">
        <v>253</v>
      </c>
      <c r="E23" s="40">
        <v>2</v>
      </c>
      <c r="F23" s="37" t="s">
        <v>167</v>
      </c>
      <c r="G23" s="37" t="s">
        <v>168</v>
      </c>
      <c r="H23" s="31" t="s">
        <v>20</v>
      </c>
      <c r="I23" s="45" t="s">
        <v>254</v>
      </c>
      <c r="J23" s="38" t="s">
        <v>104</v>
      </c>
      <c r="K23" s="38" t="str">
        <f>"Marron"</f>
        <v>Marron</v>
      </c>
    </row>
    <row r="24" spans="1:11" x14ac:dyDescent="0.2">
      <c r="A24" s="62" t="s">
        <v>103</v>
      </c>
      <c r="B24" s="62" t="s">
        <v>96</v>
      </c>
      <c r="C24" s="63" t="s">
        <v>76</v>
      </c>
      <c r="D24" s="45" t="s">
        <v>91</v>
      </c>
      <c r="E24" s="17">
        <v>1</v>
      </c>
      <c r="F24" s="37" t="s">
        <v>56</v>
      </c>
      <c r="G24" s="37" t="s">
        <v>57</v>
      </c>
      <c r="H24" s="31" t="s">
        <v>12</v>
      </c>
      <c r="I24" s="45" t="s">
        <v>257</v>
      </c>
      <c r="J24" s="38" t="s">
        <v>104</v>
      </c>
      <c r="K24" s="38" t="str">
        <f>"Marron"</f>
        <v>Marron</v>
      </c>
    </row>
    <row r="25" spans="1:11" x14ac:dyDescent="0.2">
      <c r="A25" s="62" t="s">
        <v>103</v>
      </c>
      <c r="B25" s="62" t="s">
        <v>96</v>
      </c>
      <c r="C25" s="63" t="s">
        <v>76</v>
      </c>
      <c r="D25" s="45" t="s">
        <v>146</v>
      </c>
      <c r="E25" s="17">
        <v>1</v>
      </c>
      <c r="F25" s="37" t="s">
        <v>209</v>
      </c>
      <c r="G25" s="37" t="s">
        <v>173</v>
      </c>
      <c r="H25" s="31" t="s">
        <v>12</v>
      </c>
      <c r="I25" s="45" t="s">
        <v>208</v>
      </c>
      <c r="J25" s="38" t="s">
        <v>104</v>
      </c>
      <c r="K25" s="38" t="str">
        <f>""</f>
        <v/>
      </c>
    </row>
    <row r="26" spans="1:11" x14ac:dyDescent="0.2">
      <c r="A26" s="62" t="s">
        <v>103</v>
      </c>
      <c r="B26" s="62" t="s">
        <v>96</v>
      </c>
      <c r="C26" s="63" t="s">
        <v>76</v>
      </c>
      <c r="D26" s="45" t="s">
        <v>146</v>
      </c>
      <c r="E26" s="40">
        <v>2</v>
      </c>
      <c r="F26" s="37" t="s">
        <v>207</v>
      </c>
      <c r="G26" s="37" t="s">
        <v>54</v>
      </c>
      <c r="H26" s="31" t="s">
        <v>12</v>
      </c>
      <c r="I26" s="45" t="s">
        <v>206</v>
      </c>
      <c r="J26" s="38" t="s">
        <v>104</v>
      </c>
      <c r="K26" s="38" t="str">
        <f>"Marron"</f>
        <v>Marron</v>
      </c>
    </row>
    <row r="27" spans="1:11" x14ac:dyDescent="0.2">
      <c r="A27" s="62" t="s">
        <v>103</v>
      </c>
      <c r="B27" s="62" t="s">
        <v>96</v>
      </c>
      <c r="C27" s="63" t="s">
        <v>76</v>
      </c>
      <c r="D27" s="45" t="s">
        <v>146</v>
      </c>
      <c r="E27" s="40">
        <v>3</v>
      </c>
      <c r="F27" s="37" t="s">
        <v>23</v>
      </c>
      <c r="G27" s="37" t="s">
        <v>147</v>
      </c>
      <c r="H27" s="31" t="s">
        <v>12</v>
      </c>
      <c r="I27" s="45" t="s">
        <v>205</v>
      </c>
      <c r="J27" s="38" t="s">
        <v>104</v>
      </c>
      <c r="K27" s="38" t="str">
        <f>"Bleue"</f>
        <v>Bleue</v>
      </c>
    </row>
    <row r="28" spans="1:11" x14ac:dyDescent="0.2">
      <c r="A28" s="62" t="s">
        <v>103</v>
      </c>
      <c r="B28" s="62" t="s">
        <v>96</v>
      </c>
      <c r="C28" s="59" t="s">
        <v>82</v>
      </c>
      <c r="D28" s="45" t="s">
        <v>189</v>
      </c>
      <c r="E28" s="39">
        <v>1</v>
      </c>
      <c r="F28" s="42" t="s">
        <v>198</v>
      </c>
      <c r="G28" s="42" t="s">
        <v>197</v>
      </c>
      <c r="H28" s="31" t="s">
        <v>14</v>
      </c>
      <c r="I28" s="45" t="s">
        <v>196</v>
      </c>
      <c r="J28" s="38" t="s">
        <v>104</v>
      </c>
      <c r="K28" s="38" t="str">
        <f>"Bleue"</f>
        <v>Bleue</v>
      </c>
    </row>
    <row r="29" spans="1:11" s="6" customFormat="1" x14ac:dyDescent="0.2">
      <c r="A29" s="62" t="s">
        <v>103</v>
      </c>
      <c r="B29" s="62" t="s">
        <v>96</v>
      </c>
      <c r="C29" s="59" t="s">
        <v>82</v>
      </c>
      <c r="D29" s="45" t="s">
        <v>189</v>
      </c>
      <c r="E29" s="76">
        <v>2</v>
      </c>
      <c r="F29" s="42" t="s">
        <v>195</v>
      </c>
      <c r="G29" s="42" t="s">
        <v>194</v>
      </c>
      <c r="H29" s="31" t="s">
        <v>16</v>
      </c>
      <c r="I29" s="45" t="s">
        <v>193</v>
      </c>
      <c r="J29" s="38" t="s">
        <v>104</v>
      </c>
      <c r="K29" s="38" t="str">
        <f>"Marron"</f>
        <v>Marron</v>
      </c>
    </row>
    <row r="30" spans="1:11" s="6" customFormat="1" x14ac:dyDescent="0.2">
      <c r="A30" s="62" t="s">
        <v>103</v>
      </c>
      <c r="B30" s="62" t="s">
        <v>96</v>
      </c>
      <c r="C30" s="59" t="s">
        <v>82</v>
      </c>
      <c r="D30" s="45" t="s">
        <v>202</v>
      </c>
      <c r="E30" s="39">
        <v>1</v>
      </c>
      <c r="F30" s="42" t="s">
        <v>190</v>
      </c>
      <c r="G30" s="42" t="s">
        <v>191</v>
      </c>
      <c r="H30" s="31" t="s">
        <v>15</v>
      </c>
      <c r="I30" s="45" t="s">
        <v>192</v>
      </c>
      <c r="J30" s="38" t="s">
        <v>104</v>
      </c>
      <c r="K30" s="38" t="str">
        <f>"Orange"</f>
        <v>Orange</v>
      </c>
    </row>
    <row r="31" spans="1:11" s="6" customFormat="1" x14ac:dyDescent="0.2">
      <c r="A31" s="62" t="s">
        <v>103</v>
      </c>
      <c r="B31" s="62" t="s">
        <v>96</v>
      </c>
      <c r="C31" s="59" t="s">
        <v>82</v>
      </c>
      <c r="D31" s="45" t="s">
        <v>202</v>
      </c>
      <c r="E31" s="76">
        <v>2</v>
      </c>
      <c r="F31" s="42" t="s">
        <v>204</v>
      </c>
      <c r="G31" s="42" t="s">
        <v>171</v>
      </c>
      <c r="H31" s="31" t="s">
        <v>19</v>
      </c>
      <c r="I31" s="45" t="s">
        <v>203</v>
      </c>
      <c r="J31" s="38" t="s">
        <v>104</v>
      </c>
      <c r="K31" s="38" t="str">
        <f>"Orange"</f>
        <v>Orange</v>
      </c>
    </row>
    <row r="32" spans="1:11" s="6" customFormat="1" x14ac:dyDescent="0.2">
      <c r="A32" s="62" t="s">
        <v>103</v>
      </c>
      <c r="B32" s="62" t="s">
        <v>96</v>
      </c>
      <c r="C32" s="59" t="s">
        <v>82</v>
      </c>
      <c r="D32" s="45" t="s">
        <v>199</v>
      </c>
      <c r="E32" s="39">
        <v>1</v>
      </c>
      <c r="F32" s="42" t="s">
        <v>166</v>
      </c>
      <c r="G32" s="42" t="s">
        <v>165</v>
      </c>
      <c r="H32" s="31" t="s">
        <v>13</v>
      </c>
      <c r="I32" s="45" t="s">
        <v>200</v>
      </c>
      <c r="J32" s="38" t="s">
        <v>104</v>
      </c>
      <c r="K32" s="38" t="str">
        <f>"Marron"</f>
        <v>Marron</v>
      </c>
    </row>
    <row r="33" spans="1:11" s="6" customFormat="1" x14ac:dyDescent="0.2">
      <c r="A33" s="62" t="s">
        <v>103</v>
      </c>
      <c r="B33" s="62" t="s">
        <v>96</v>
      </c>
      <c r="C33" s="59" t="s">
        <v>82</v>
      </c>
      <c r="D33" s="45" t="s">
        <v>199</v>
      </c>
      <c r="E33" s="76">
        <v>2</v>
      </c>
      <c r="F33" s="42" t="s">
        <v>143</v>
      </c>
      <c r="G33" s="42" t="s">
        <v>142</v>
      </c>
      <c r="H33" s="31" t="s">
        <v>28</v>
      </c>
      <c r="I33" s="45" t="s">
        <v>201</v>
      </c>
      <c r="J33" s="38" t="s">
        <v>104</v>
      </c>
      <c r="K33" s="38" t="str">
        <f>"Marron"</f>
        <v>Marron</v>
      </c>
    </row>
    <row r="40" spans="1:11" s="6" customFormat="1" x14ac:dyDescent="0.2">
      <c r="B40" s="43"/>
      <c r="C40" s="27"/>
      <c r="D40" s="26"/>
      <c r="E40" s="44"/>
      <c r="H40" s="18"/>
      <c r="I40" s="54"/>
      <c r="J40" s="55"/>
      <c r="K40" s="72"/>
    </row>
    <row r="41" spans="1:11" s="6" customFormat="1" x14ac:dyDescent="0.2">
      <c r="B41" s="43"/>
      <c r="C41" s="27"/>
      <c r="D41" s="26"/>
      <c r="E41" s="44"/>
      <c r="H41" s="18"/>
      <c r="I41" s="54"/>
      <c r="J41" s="55"/>
      <c r="K41" s="72"/>
    </row>
    <row r="42" spans="1:11" s="6" customFormat="1" x14ac:dyDescent="0.2">
      <c r="B42" s="43"/>
      <c r="C42" s="27"/>
      <c r="D42" s="26"/>
      <c r="E42" s="44"/>
      <c r="H42" s="18"/>
      <c r="I42" s="54"/>
      <c r="J42" s="55"/>
      <c r="K42" s="72"/>
    </row>
    <row r="43" spans="1:11" s="6" customFormat="1" x14ac:dyDescent="0.2">
      <c r="B43" s="43"/>
      <c r="C43" s="27"/>
      <c r="D43" s="26"/>
      <c r="E43" s="44"/>
      <c r="H43" s="18"/>
      <c r="I43" s="54"/>
      <c r="J43" s="55"/>
      <c r="K43" s="72"/>
    </row>
    <row r="44" spans="1:11" s="6" customFormat="1" x14ac:dyDescent="0.2">
      <c r="B44" s="43"/>
      <c r="C44" s="27"/>
      <c r="D44" s="26"/>
      <c r="E44" s="44"/>
      <c r="H44" s="18"/>
      <c r="I44" s="54"/>
      <c r="J44" s="55"/>
      <c r="K44" s="72"/>
    </row>
    <row r="45" spans="1:11" s="6" customFormat="1" x14ac:dyDescent="0.2">
      <c r="B45" s="43"/>
      <c r="C45" s="27"/>
      <c r="D45" s="26"/>
      <c r="E45" s="44"/>
      <c r="H45" s="18"/>
      <c r="I45" s="54"/>
      <c r="J45" s="55"/>
      <c r="K45" s="72"/>
    </row>
    <row r="46" spans="1:11" s="6" customFormat="1" x14ac:dyDescent="0.2">
      <c r="B46" s="43"/>
      <c r="C46" s="27"/>
      <c r="D46" s="26"/>
      <c r="E46" s="44"/>
      <c r="H46" s="18"/>
      <c r="I46" s="54"/>
      <c r="J46" s="55"/>
      <c r="K46" s="72"/>
    </row>
    <row r="47" spans="1:11" s="6" customFormat="1" x14ac:dyDescent="0.2">
      <c r="B47" s="43"/>
      <c r="C47" s="27"/>
      <c r="D47" s="26"/>
      <c r="E47" s="44"/>
      <c r="H47" s="18"/>
      <c r="I47" s="54"/>
      <c r="J47" s="55"/>
      <c r="K47" s="72"/>
    </row>
    <row r="48" spans="1:11" s="6" customFormat="1" x14ac:dyDescent="0.2">
      <c r="B48" s="43"/>
      <c r="C48" s="27"/>
      <c r="D48" s="26"/>
      <c r="E48" s="44"/>
      <c r="H48" s="18"/>
      <c r="I48" s="54"/>
      <c r="J48" s="55"/>
      <c r="K48" s="72"/>
    </row>
    <row r="49" spans="2:11" s="6" customFormat="1" x14ac:dyDescent="0.2">
      <c r="B49" s="43"/>
      <c r="C49" s="27"/>
      <c r="D49" s="26"/>
      <c r="E49" s="44"/>
      <c r="H49" s="18"/>
      <c r="I49" s="54"/>
      <c r="J49" s="55"/>
      <c r="K49" s="72"/>
    </row>
    <row r="50" spans="2:11" s="6" customFormat="1" x14ac:dyDescent="0.2">
      <c r="B50" s="43"/>
      <c r="C50" s="27"/>
      <c r="D50" s="26"/>
      <c r="E50" s="44"/>
      <c r="H50" s="18"/>
      <c r="I50" s="54"/>
      <c r="J50" s="55"/>
      <c r="K50" s="72"/>
    </row>
    <row r="51" spans="2:11" s="6" customFormat="1" x14ac:dyDescent="0.2">
      <c r="B51" s="43"/>
      <c r="C51" s="27"/>
      <c r="D51" s="26"/>
      <c r="E51" s="44"/>
      <c r="H51" s="18"/>
      <c r="I51" s="54"/>
      <c r="J51" s="55"/>
      <c r="K51" s="72"/>
    </row>
    <row r="52" spans="2:11" s="6" customFormat="1" x14ac:dyDescent="0.2">
      <c r="B52" s="43"/>
      <c r="C52" s="27"/>
      <c r="D52" s="26"/>
      <c r="E52" s="44"/>
      <c r="H52" s="18"/>
      <c r="I52" s="54"/>
      <c r="J52" s="55"/>
      <c r="K52" s="72"/>
    </row>
    <row r="53" spans="2:11" s="6" customFormat="1" x14ac:dyDescent="0.2">
      <c r="B53" s="43"/>
      <c r="C53" s="27"/>
      <c r="D53" s="26"/>
      <c r="E53" s="44"/>
      <c r="H53" s="18"/>
      <c r="I53" s="54"/>
      <c r="J53" s="55"/>
      <c r="K53" s="72"/>
    </row>
    <row r="54" spans="2:11" s="6" customFormat="1" x14ac:dyDescent="0.2">
      <c r="B54" s="43"/>
      <c r="C54" s="27"/>
      <c r="D54" s="26"/>
      <c r="E54" s="44"/>
      <c r="H54" s="18"/>
      <c r="I54" s="54"/>
      <c r="J54" s="55"/>
      <c r="K54" s="72"/>
    </row>
  </sheetData>
  <mergeCells count="1">
    <mergeCell ref="A1:K1"/>
  </mergeCells>
  <phoneticPr fontId="0" type="noConversion"/>
  <pageMargins left="0.13" right="0.19" top="0.12" bottom="0.17" header="0.12" footer="0.17"/>
  <pageSetup paperSize="9" orientation="landscape" horizontalDpi="4294967292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34" workbookViewId="0">
      <selection activeCell="A34" sqref="A1:IV65536"/>
    </sheetView>
  </sheetViews>
  <sheetFormatPr baseColWidth="10" defaultColWidth="11.42578125" defaultRowHeight="12" x14ac:dyDescent="0.2"/>
  <cols>
    <col min="1" max="16384" width="11.42578125" style="1"/>
  </cols>
  <sheetData/>
  <phoneticPr fontId="0" type="noConversion"/>
  <pageMargins left="0.19" right="0.14000000000000001" top="0.12" bottom="0.5" header="0.12" footer="0.4921259845"/>
  <pageSetup paperSize="9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Deplac CFU</vt:lpstr>
      <vt:lpstr>Licenciés FFSU</vt:lpstr>
      <vt:lpstr>Participants</vt:lpstr>
      <vt:lpstr>Participations</vt:lpstr>
      <vt:lpstr>NATIONAL</vt:lpstr>
      <vt:lpstr>Eq CONF</vt:lpstr>
      <vt:lpstr>INTER LIGUE</vt:lpstr>
      <vt:lpstr>coupe RA kyu</vt:lpstr>
      <vt:lpstr>Equip RA</vt:lpstr>
      <vt:lpstr>Acad ind</vt:lpstr>
      <vt:lpstr>passage de grade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ECFor Ingénierie</dc:creator>
  <cp:keywords/>
  <dc:description/>
  <cp:lastModifiedBy>Marie-Rose ALFANO-KALLI</cp:lastModifiedBy>
  <cp:revision/>
  <dcterms:created xsi:type="dcterms:W3CDTF">1998-12-07T12:42:20Z</dcterms:created>
  <dcterms:modified xsi:type="dcterms:W3CDTF">2024-11-08T14:27:10Z</dcterms:modified>
  <cp:category/>
  <cp:contentStatus/>
</cp:coreProperties>
</file>