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588" documentId="8_{9A0A88B9-937D-4429-ACDA-B2DD75C6B37A}" xr6:coauthVersionLast="47" xr6:coauthVersionMax="47" xr10:uidLastSave="{F4BA348B-0D89-4A47-92EE-B99F06A40238}"/>
  <bookViews>
    <workbookView xWindow="-120" yWindow="-120" windowWidth="24240" windowHeight="13020" tabRatio="708" activeTab="3" xr2:uid="{00000000-000D-0000-FFFF-FFFF00000000}"/>
  </bookViews>
  <sheets>
    <sheet name="Licenciés FFSU" sheetId="10" r:id="rId1"/>
    <sheet name="participants" sheetId="9" r:id="rId2"/>
    <sheet name="participations" sheetId="8" r:id="rId3"/>
    <sheet name="NATIONAL" sheetId="7" r:id="rId4"/>
    <sheet name="Rhone-Alpes " sheetId="4" r:id="rId5"/>
    <sheet name="Record" sheetId="12" r:id="rId6"/>
  </sheets>
  <definedNames>
    <definedName name="_xlnm._FilterDatabase" localSheetId="1" hidden="1">participants!$A$3:$F$62</definedName>
    <definedName name="_xlnm._FilterDatabase" localSheetId="4" hidden="1">'Rhone-Alpes 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9" l="1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G2" i="9"/>
  <c r="J70" i="7" l="1"/>
  <c r="J66" i="7"/>
  <c r="J62" i="7"/>
  <c r="J58" i="7"/>
  <c r="J54" i="7"/>
  <c r="J50" i="7"/>
  <c r="J46" i="7"/>
  <c r="J42" i="7"/>
  <c r="J99" i="7"/>
  <c r="J96" i="7"/>
  <c r="J93" i="7"/>
  <c r="J90" i="7"/>
  <c r="E2" i="9" l="1"/>
  <c r="F2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Q47" i="9"/>
  <c r="Q48" i="9"/>
  <c r="Q49" i="9"/>
  <c r="Q50" i="9"/>
  <c r="N2" i="9" l="1"/>
  <c r="O2" i="9"/>
  <c r="P2" i="9"/>
  <c r="E12" i="12"/>
  <c r="Q20" i="9"/>
  <c r="Q21" i="9"/>
  <c r="Q22" i="9"/>
  <c r="H3" i="9"/>
  <c r="Q45" i="9"/>
  <c r="Q14" i="9"/>
  <c r="Q46" i="9"/>
  <c r="Q25" i="9"/>
  <c r="Q6" i="9"/>
  <c r="Q26" i="9"/>
  <c r="Q15" i="9"/>
  <c r="Q27" i="9"/>
  <c r="Q28" i="9"/>
  <c r="Q34" i="9"/>
  <c r="Q35" i="9"/>
  <c r="Q16" i="9"/>
  <c r="Q17" i="9"/>
  <c r="Q36" i="9"/>
  <c r="Q18" i="9"/>
  <c r="Q37" i="9"/>
  <c r="Q29" i="9"/>
  <c r="Q30" i="9"/>
  <c r="Q7" i="9"/>
  <c r="Q38" i="9"/>
  <c r="Q39" i="9"/>
  <c r="Q23" i="9"/>
  <c r="Q24" i="9"/>
  <c r="Q4" i="9"/>
  <c r="Q8" i="9"/>
  <c r="Q40" i="9"/>
  <c r="Q3" i="9"/>
  <c r="Q9" i="9"/>
  <c r="Q41" i="9"/>
  <c r="Q19" i="9"/>
  <c r="Q31" i="9"/>
  <c r="Q32" i="9"/>
  <c r="Q10" i="9"/>
  <c r="Q42" i="9"/>
  <c r="Q43" i="9"/>
  <c r="Q33" i="9"/>
  <c r="Q11" i="9"/>
  <c r="Q5" i="9"/>
  <c r="Q12" i="9"/>
  <c r="Q44" i="9"/>
  <c r="Q13" i="9"/>
  <c r="Q2" i="9" l="1"/>
  <c r="H2" i="9"/>
</calcChain>
</file>

<file path=xl/sharedStrings.xml><?xml version="1.0" encoding="utf-8"?>
<sst xmlns="http://schemas.openxmlformats.org/spreadsheetml/2006/main" count="4954" uniqueCount="1321">
  <si>
    <t>JULES</t>
  </si>
  <si>
    <t>COB VETAGROP LYON</t>
  </si>
  <si>
    <t>S</t>
  </si>
  <si>
    <t>CLARA</t>
  </si>
  <si>
    <t>THOMAS</t>
  </si>
  <si>
    <t>HUGO</t>
  </si>
  <si>
    <t>PIERRE</t>
  </si>
  <si>
    <t>CPE LYON</t>
  </si>
  <si>
    <t>ADRIEN</t>
  </si>
  <si>
    <t>ECOLE CENTRALE DE LYON</t>
  </si>
  <si>
    <t>CONSTANCE</t>
  </si>
  <si>
    <t>LEO</t>
  </si>
  <si>
    <t>CAMILLE</t>
  </si>
  <si>
    <t>CLEMENT</t>
  </si>
  <si>
    <t>ECOLE NORMALE SUP DE LYON</t>
  </si>
  <si>
    <t>ANATOLE</t>
  </si>
  <si>
    <t>ADAM</t>
  </si>
  <si>
    <t>LOUIS</t>
  </si>
  <si>
    <t>RONDEPIERRE</t>
  </si>
  <si>
    <t>JULIETTE</t>
  </si>
  <si>
    <t>EM LYON</t>
  </si>
  <si>
    <t>LUCAS</t>
  </si>
  <si>
    <t>MATTHIEU</t>
  </si>
  <si>
    <t>GUILLAUME</t>
  </si>
  <si>
    <t>THIBAUT</t>
  </si>
  <si>
    <t>EMMA</t>
  </si>
  <si>
    <t>ECOLE DES MINES DE ST ETIENNE</t>
  </si>
  <si>
    <t>ANTOINE</t>
  </si>
  <si>
    <t>INSA DE LYON</t>
  </si>
  <si>
    <t>TIMOTHEE</t>
  </si>
  <si>
    <t>DUBOIS</t>
  </si>
  <si>
    <t>BOUSQUET</t>
  </si>
  <si>
    <t>FLORA</t>
  </si>
  <si>
    <t>ELSA</t>
  </si>
  <si>
    <t>ENZO</t>
  </si>
  <si>
    <t>MARGOT</t>
  </si>
  <si>
    <t>AMBRE</t>
  </si>
  <si>
    <t>GABRIEL</t>
  </si>
  <si>
    <t>CORNET</t>
  </si>
  <si>
    <t>ORIANE</t>
  </si>
  <si>
    <t>DAMON</t>
  </si>
  <si>
    <t>COLINE</t>
  </si>
  <si>
    <t>DIANE</t>
  </si>
  <si>
    <t>RICHARD</t>
  </si>
  <si>
    <t>MARTIN</t>
  </si>
  <si>
    <t>ESSCA LYON</t>
  </si>
  <si>
    <t>MARIE</t>
  </si>
  <si>
    <t>DUTERAGE</t>
  </si>
  <si>
    <t>MAXENCE</t>
  </si>
  <si>
    <t>AUTRET</t>
  </si>
  <si>
    <t>TOM</t>
  </si>
  <si>
    <t>BATIFOL</t>
  </si>
  <si>
    <t>ELLIS</t>
  </si>
  <si>
    <t>BERTHOU</t>
  </si>
  <si>
    <t>CANDICE</t>
  </si>
  <si>
    <t>BOUCHAN</t>
  </si>
  <si>
    <t>DIEGO</t>
  </si>
  <si>
    <t>LUCIE</t>
  </si>
  <si>
    <t>CAMUS</t>
  </si>
  <si>
    <t>GASPARD</t>
  </si>
  <si>
    <t>JUPPET</t>
  </si>
  <si>
    <t>JADE</t>
  </si>
  <si>
    <t>NATHAN</t>
  </si>
  <si>
    <t>JURGOWIAK</t>
  </si>
  <si>
    <t>LENA</t>
  </si>
  <si>
    <t>ALEXANDRE</t>
  </si>
  <si>
    <t>LAIGLE</t>
  </si>
  <si>
    <t>HELOISE</t>
  </si>
  <si>
    <t>COURTOIS</t>
  </si>
  <si>
    <t>ANTONIN</t>
  </si>
  <si>
    <t>LE PHILIPPE</t>
  </si>
  <si>
    <t>YSEE</t>
  </si>
  <si>
    <t>LEMASSON</t>
  </si>
  <si>
    <t>CHLOE</t>
  </si>
  <si>
    <t>LESOILLE</t>
  </si>
  <si>
    <t>SARAH</t>
  </si>
  <si>
    <t>SIMON</t>
  </si>
  <si>
    <t>MOULET</t>
  </si>
  <si>
    <t>TIFENN</t>
  </si>
  <si>
    <t>GABIN</t>
  </si>
  <si>
    <t>PERRINE</t>
  </si>
  <si>
    <t>TITOUAN</t>
  </si>
  <si>
    <t>RAVINEL</t>
  </si>
  <si>
    <t>RESMOND</t>
  </si>
  <si>
    <t>ENORA</t>
  </si>
  <si>
    <t>SICILIANO</t>
  </si>
  <si>
    <t>MARION</t>
  </si>
  <si>
    <t>LEDAIN</t>
  </si>
  <si>
    <t>NAEL</t>
  </si>
  <si>
    <t>MATHILDE</t>
  </si>
  <si>
    <t>ARMAND</t>
  </si>
  <si>
    <t>UDL - ASC ISARA LYON</t>
  </si>
  <si>
    <t>MUSQUAR</t>
  </si>
  <si>
    <t>MAXIME</t>
  </si>
  <si>
    <t>LISE</t>
  </si>
  <si>
    <t>MARGAUX</t>
  </si>
  <si>
    <t>OMOBONI</t>
  </si>
  <si>
    <t>PEREIRA FERNANDEZ</t>
  </si>
  <si>
    <t>NICOLAO</t>
  </si>
  <si>
    <t>MELVIN</t>
  </si>
  <si>
    <t>UDL - ASU ESA BRON</t>
  </si>
  <si>
    <t>RAYMOND</t>
  </si>
  <si>
    <t>LOUKA</t>
  </si>
  <si>
    <t>RECQ</t>
  </si>
  <si>
    <t>VALENTIN</t>
  </si>
  <si>
    <t>ROMAIN</t>
  </si>
  <si>
    <t>JULIE</t>
  </si>
  <si>
    <t>MATHIEU</t>
  </si>
  <si>
    <t>RISPAL</t>
  </si>
  <si>
    <t>UDL - UJM STAPS</t>
  </si>
  <si>
    <t>UDL - UTE LYON 1 APS</t>
  </si>
  <si>
    <t>EVAN</t>
  </si>
  <si>
    <t>TIXIER</t>
  </si>
  <si>
    <t>CORENTIN</t>
  </si>
  <si>
    <t>CHARLOTTE</t>
  </si>
  <si>
    <t>VAUQUELIN</t>
  </si>
  <si>
    <t>COME</t>
  </si>
  <si>
    <t>VIGNERON</t>
  </si>
  <si>
    <t>VILLEROY</t>
  </si>
  <si>
    <t>BILLY</t>
  </si>
  <si>
    <t>ETIENNE</t>
  </si>
  <si>
    <t>WIDMER</t>
  </si>
  <si>
    <t>ANTON</t>
  </si>
  <si>
    <t>MANON</t>
  </si>
  <si>
    <t>PAUL</t>
  </si>
  <si>
    <t>JULIEN</t>
  </si>
  <si>
    <t>ISOSTEO LYON</t>
  </si>
  <si>
    <t>LAMY</t>
  </si>
  <si>
    <t>LEPINGUE</t>
  </si>
  <si>
    <t>JEMINA</t>
  </si>
  <si>
    <t>UDL - ENISE</t>
  </si>
  <si>
    <t>MARTINAUD</t>
  </si>
  <si>
    <t>LAURA</t>
  </si>
  <si>
    <t>MICHEL</t>
  </si>
  <si>
    <t>UDL - UJM ST ETIENNE</t>
  </si>
  <si>
    <t>PINHEIRO</t>
  </si>
  <si>
    <t>MAYA</t>
  </si>
  <si>
    <t>THEO</t>
  </si>
  <si>
    <t>ROUSSEAU</t>
  </si>
  <si>
    <t>EMILIE</t>
  </si>
  <si>
    <t>BEY</t>
  </si>
  <si>
    <t>BLANC</t>
  </si>
  <si>
    <t>FLORIAN</t>
  </si>
  <si>
    <t>VIANNAY</t>
  </si>
  <si>
    <t>ZOE</t>
  </si>
  <si>
    <t>VOILAND</t>
  </si>
  <si>
    <t>UDL - UTE LYON 1 IUT</t>
  </si>
  <si>
    <t>UDL - UTE LYON 1 SANTE</t>
  </si>
  <si>
    <t>BERTRAND</t>
  </si>
  <si>
    <t>MELISANDE</t>
  </si>
  <si>
    <t>ROXANE</t>
  </si>
  <si>
    <t>JERCZYNSKI</t>
  </si>
  <si>
    <t>UDL - UTE LYON 1 SCIENCES</t>
  </si>
  <si>
    <t>MATHEO</t>
  </si>
  <si>
    <t>ALEXIS</t>
  </si>
  <si>
    <t>UDL - UTE LYON 2</t>
  </si>
  <si>
    <t>YAEL</t>
  </si>
  <si>
    <t>MATEO</t>
  </si>
  <si>
    <t>MATTEO</t>
  </si>
  <si>
    <t>DEDOLA</t>
  </si>
  <si>
    <t>DIAMANTINA</t>
  </si>
  <si>
    <t>SURIN</t>
  </si>
  <si>
    <t>NOLHAN</t>
  </si>
  <si>
    <t>UDL - UTE LYON 3</t>
  </si>
  <si>
    <t>COINDARD</t>
  </si>
  <si>
    <t>FLAVIEN</t>
  </si>
  <si>
    <t>UDL - UTE LYON 1 POLYTECH</t>
  </si>
  <si>
    <t>CUENOT</t>
  </si>
  <si>
    <t>HODGE</t>
  </si>
  <si>
    <t>CHANELE</t>
  </si>
  <si>
    <t>ELOUAN</t>
  </si>
  <si>
    <t>MAYO</t>
  </si>
  <si>
    <t>Record</t>
  </si>
  <si>
    <t>RAA</t>
  </si>
  <si>
    <t>CFU</t>
  </si>
  <si>
    <t>TOT</t>
  </si>
  <si>
    <t>PAOLO</t>
  </si>
  <si>
    <t>THIBAULT</t>
  </si>
  <si>
    <t>DATES</t>
  </si>
  <si>
    <t>PARTICIPANTS</t>
  </si>
  <si>
    <t>EQUIPES</t>
  </si>
  <si>
    <t>F</t>
  </si>
  <si>
    <t>G</t>
  </si>
  <si>
    <t>M</t>
  </si>
  <si>
    <t>ANIMATION</t>
  </si>
  <si>
    <t>INDIVIDUEL</t>
  </si>
  <si>
    <t>RECORD</t>
  </si>
  <si>
    <t>INDIV</t>
  </si>
  <si>
    <t>NATIONAL</t>
  </si>
  <si>
    <t>Championnat de France</t>
  </si>
  <si>
    <t>Cross</t>
  </si>
  <si>
    <t>Masculin</t>
  </si>
  <si>
    <t>Individuel</t>
  </si>
  <si>
    <t>Féminin</t>
  </si>
  <si>
    <t>Mixte</t>
  </si>
  <si>
    <t>Championnat Auvergne/Rhône-Alpes</t>
  </si>
  <si>
    <t>LYON</t>
  </si>
  <si>
    <t>UDG - ASU GRENOBLE ALPES STAPS</t>
  </si>
  <si>
    <t>GRENOBLE</t>
  </si>
  <si>
    <t>UDG - ASU GRENOBLE ALPES</t>
  </si>
  <si>
    <t>Université de Savoie (IUT)</t>
  </si>
  <si>
    <t>PONCE</t>
  </si>
  <si>
    <t>CLERMONT-FD</t>
  </si>
  <si>
    <t>Université Savoie MB (STAPS)</t>
  </si>
  <si>
    <t>SAMUEL</t>
  </si>
  <si>
    <t>QUENTIN</t>
  </si>
  <si>
    <t>THEOPHILE</t>
  </si>
  <si>
    <t>UDG - GRENOBLE INP</t>
  </si>
  <si>
    <t>GAUTHIER</t>
  </si>
  <si>
    <t>Université Savoie Mont Blanc</t>
  </si>
  <si>
    <t>NC</t>
  </si>
  <si>
    <t>BENOIT</t>
  </si>
  <si>
    <t>BAPTISTE</t>
  </si>
  <si>
    <t>Par équipe</t>
  </si>
  <si>
    <t>TOURS</t>
  </si>
  <si>
    <t>Autres résultats</t>
  </si>
  <si>
    <t>Record de l'Heure</t>
  </si>
  <si>
    <t>PALESTRA</t>
  </si>
  <si>
    <t>DOUNIA</t>
  </si>
  <si>
    <t>LEA</t>
  </si>
  <si>
    <t>BERTHONNET</t>
  </si>
  <si>
    <t>EVE</t>
  </si>
  <si>
    <t>ATHMANE</t>
  </si>
  <si>
    <t>LENNY</t>
  </si>
  <si>
    <t>NDENGUE NDONGO</t>
  </si>
  <si>
    <t>YOHAN</t>
  </si>
  <si>
    <t>GOSSARD</t>
  </si>
  <si>
    <t>PRINCE QUENTIN</t>
  </si>
  <si>
    <t>JEREMY</t>
  </si>
  <si>
    <t>CLERMONT</t>
  </si>
  <si>
    <t>PARTICIPATIONS</t>
  </si>
  <si>
    <t>Ute</t>
  </si>
  <si>
    <t>Ecole</t>
  </si>
  <si>
    <t>NINA</t>
  </si>
  <si>
    <t>BOUCHELAGHEM</t>
  </si>
  <si>
    <t>NAILA</t>
  </si>
  <si>
    <t>ROLIN</t>
  </si>
  <si>
    <t>CAPUCINE</t>
  </si>
  <si>
    <t>MARTINET</t>
  </si>
  <si>
    <t>AGUERA</t>
  </si>
  <si>
    <t>MICKAELLA</t>
  </si>
  <si>
    <t>UDL - UTE LYON 2 IEP</t>
  </si>
  <si>
    <t>Université de Savoie MB Ecoles</t>
  </si>
  <si>
    <t>VIDAL</t>
  </si>
  <si>
    <t>NEEL</t>
  </si>
  <si>
    <t>LEGAT</t>
  </si>
  <si>
    <t>ELVEN</t>
  </si>
  <si>
    <t>GONZALEZ MOYANO DE LAUNAY</t>
  </si>
  <si>
    <t>JOAQUIM</t>
  </si>
  <si>
    <t>PERRIN</t>
  </si>
  <si>
    <t>ARTHUR</t>
  </si>
  <si>
    <t>LARUE</t>
  </si>
  <si>
    <t>FELICIEN</t>
  </si>
  <si>
    <t>DUDA-JOUAN</t>
  </si>
  <si>
    <t>DUMEZ</t>
  </si>
  <si>
    <t>PINCET</t>
  </si>
  <si>
    <t>PAULIN</t>
  </si>
  <si>
    <t>LACROIX</t>
  </si>
  <si>
    <t>ZELSMANN</t>
  </si>
  <si>
    <t>LEGORRE</t>
  </si>
  <si>
    <t>BRESSON</t>
  </si>
  <si>
    <t>BRAUD</t>
  </si>
  <si>
    <t>MARIO</t>
  </si>
  <si>
    <t>PICARD</t>
  </si>
  <si>
    <t>PIERRE-LOU</t>
  </si>
  <si>
    <t>GUIGNARD</t>
  </si>
  <si>
    <t>BELANGER</t>
  </si>
  <si>
    <t>MANUEL</t>
  </si>
  <si>
    <t>AUXENFANS</t>
  </si>
  <si>
    <t>JEREMIE</t>
  </si>
  <si>
    <t>MAITRE</t>
  </si>
  <si>
    <t>CLEMENTIN</t>
  </si>
  <si>
    <t>BENJAMIN</t>
  </si>
  <si>
    <t>ALLAIS</t>
  </si>
  <si>
    <t>ALBAN</t>
  </si>
  <si>
    <t>ORSONNEAU</t>
  </si>
  <si>
    <t>VELAY</t>
  </si>
  <si>
    <t>CHAZALMARTIN</t>
  </si>
  <si>
    <t>ALBARO</t>
  </si>
  <si>
    <t>AVERSENG</t>
  </si>
  <si>
    <t>DURAND</t>
  </si>
  <si>
    <t>AUBIN</t>
  </si>
  <si>
    <t>VICTOR</t>
  </si>
  <si>
    <t>TEMPS</t>
  </si>
  <si>
    <t>BOHORC</t>
  </si>
  <si>
    <t>TORRIANI</t>
  </si>
  <si>
    <t>SA</t>
  </si>
  <si>
    <t>BAZILE</t>
  </si>
  <si>
    <t>CORIGLIANO</t>
  </si>
  <si>
    <t>CARLA</t>
  </si>
  <si>
    <t>MEKKI</t>
  </si>
  <si>
    <t>JENNA</t>
  </si>
  <si>
    <t>ROMANE</t>
  </si>
  <si>
    <t>DESRUMAUX</t>
  </si>
  <si>
    <t>EVA</t>
  </si>
  <si>
    <t>EMIE</t>
  </si>
  <si>
    <t>DUFOUR</t>
  </si>
  <si>
    <t>DELGADO</t>
  </si>
  <si>
    <t>LIYAH</t>
  </si>
  <si>
    <t>MAUGER</t>
  </si>
  <si>
    <t>SD</t>
  </si>
  <si>
    <t>LISA</t>
  </si>
  <si>
    <t>ANNA</t>
  </si>
  <si>
    <t>ROUINSARD</t>
  </si>
  <si>
    <t>TIPHAINE</t>
  </si>
  <si>
    <t>PEREZ</t>
  </si>
  <si>
    <t>CHASSE</t>
  </si>
  <si>
    <t>CHEYENNE</t>
  </si>
  <si>
    <t>CLAVIER</t>
  </si>
  <si>
    <t>GOAOC</t>
  </si>
  <si>
    <t>KRISTEN</t>
  </si>
  <si>
    <t>HACQUARD</t>
  </si>
  <si>
    <t>HENNEBO</t>
  </si>
  <si>
    <t>EULALIE</t>
  </si>
  <si>
    <t>PASQUALINI</t>
  </si>
  <si>
    <t>HANNA</t>
  </si>
  <si>
    <t>POITTEVIN</t>
  </si>
  <si>
    <t>PRIN</t>
  </si>
  <si>
    <t>REGNAULT</t>
  </si>
  <si>
    <t>TOURNOUD</t>
  </si>
  <si>
    <t>CARTIER</t>
  </si>
  <si>
    <t>LAURA.SU SITE DE LYON</t>
  </si>
  <si>
    <t>FALL</t>
  </si>
  <si>
    <t>SAMORY</t>
  </si>
  <si>
    <t>MURE</t>
  </si>
  <si>
    <t>AREZKI</t>
  </si>
  <si>
    <t>MASSYL</t>
  </si>
  <si>
    <t>CHABOT</t>
  </si>
  <si>
    <t>CELIO</t>
  </si>
  <si>
    <t>TCHUENKAM CIEWE</t>
  </si>
  <si>
    <t>DYLANN</t>
  </si>
  <si>
    <t>BAILLY</t>
  </si>
  <si>
    <t>BOUTEILLE</t>
  </si>
  <si>
    <t>MONTAGNE</t>
  </si>
  <si>
    <t>PROST</t>
  </si>
  <si>
    <t>ECAM LYON</t>
  </si>
  <si>
    <t>BOYER</t>
  </si>
  <si>
    <t>CAILLON</t>
  </si>
  <si>
    <t>DANIEAU</t>
  </si>
  <si>
    <t>THIBAUD</t>
  </si>
  <si>
    <t>LOAN</t>
  </si>
  <si>
    <t>MAEL</t>
  </si>
  <si>
    <t>AUBERT</t>
  </si>
  <si>
    <t>AURELIEN</t>
  </si>
  <si>
    <t>NOE</t>
  </si>
  <si>
    <t>FABRON</t>
  </si>
  <si>
    <t>LAMURE</t>
  </si>
  <si>
    <t>NOAH</t>
  </si>
  <si>
    <t>LEGASTELOIS</t>
  </si>
  <si>
    <t>POULNOT</t>
  </si>
  <si>
    <t>LUBIN</t>
  </si>
  <si>
    <t>ROY</t>
  </si>
  <si>
    <t>SARAZIN</t>
  </si>
  <si>
    <t>GARIS</t>
  </si>
  <si>
    <t>AURA</t>
  </si>
  <si>
    <t>BOUZON</t>
  </si>
  <si>
    <t>MONTANA</t>
  </si>
  <si>
    <t>LINE</t>
  </si>
  <si>
    <t>FELTZ</t>
  </si>
  <si>
    <t>CHELLOUG</t>
  </si>
  <si>
    <t>24:31</t>
  </si>
  <si>
    <t>25:34</t>
  </si>
  <si>
    <t>25:35</t>
  </si>
  <si>
    <t>25:45</t>
  </si>
  <si>
    <t>25:58</t>
  </si>
  <si>
    <t>27:00</t>
  </si>
  <si>
    <t>22:52</t>
  </si>
  <si>
    <t>DELAUNAY-BELLEVILLE</t>
  </si>
  <si>
    <t>CASSANDRA</t>
  </si>
  <si>
    <t>CARON</t>
  </si>
  <si>
    <t>NOEMIE</t>
  </si>
  <si>
    <t>BAUGUIL</t>
  </si>
  <si>
    <t>MAILY GIL MADELEINE</t>
  </si>
  <si>
    <t>LOUISE</t>
  </si>
  <si>
    <t>GRAF VON PLAUEN</t>
  </si>
  <si>
    <t>REY</t>
  </si>
  <si>
    <t>DECROCK</t>
  </si>
  <si>
    <t>UDL - UJM TELECOM</t>
  </si>
  <si>
    <t>CROSS  2024 / 2025</t>
  </si>
  <si>
    <t>CROSS 2024 / 2025</t>
  </si>
  <si>
    <t>MA1P011591</t>
  </si>
  <si>
    <t>DUSSUYER</t>
  </si>
  <si>
    <t>GUERLAIN</t>
  </si>
  <si>
    <t>MA11074980</t>
  </si>
  <si>
    <t>ROUPIE</t>
  </si>
  <si>
    <t>UDL - UJM IUT</t>
  </si>
  <si>
    <t>MA7I068904</t>
  </si>
  <si>
    <t>MA1U005631</t>
  </si>
  <si>
    <t>MA71060612</t>
  </si>
  <si>
    <t>JS11060367</t>
  </si>
  <si>
    <t>MA11078631</t>
  </si>
  <si>
    <t>LOBRY</t>
  </si>
  <si>
    <t>JS11063401</t>
  </si>
  <si>
    <t>RABIN-BOUTIN</t>
  </si>
  <si>
    <t>CLéMENT</t>
  </si>
  <si>
    <t>MA2U048618</t>
  </si>
  <si>
    <t>LIGIER</t>
  </si>
  <si>
    <t>TIMEO</t>
  </si>
  <si>
    <t>MA11076205</t>
  </si>
  <si>
    <t>JS11069778</t>
  </si>
  <si>
    <t>MA11005599</t>
  </si>
  <si>
    <t>MA1P072532</t>
  </si>
  <si>
    <t>DUHAMEL—CALLOT</t>
  </si>
  <si>
    <t>MG1E048749</t>
  </si>
  <si>
    <t>MQ1E071460</t>
  </si>
  <si>
    <t>DREVILLE</t>
  </si>
  <si>
    <t>JS11071573</t>
  </si>
  <si>
    <t>MA11029277</t>
  </si>
  <si>
    <t>MQ1E018339</t>
  </si>
  <si>
    <t>RIGAL</t>
  </si>
  <si>
    <t>JOSEPH</t>
  </si>
  <si>
    <t>MG1E074790</t>
  </si>
  <si>
    <t>TRIVEL</t>
  </si>
  <si>
    <t>MA71058285</t>
  </si>
  <si>
    <t>ARGAUD</t>
  </si>
  <si>
    <t>MQ1E043402</t>
  </si>
  <si>
    <t>MQ1E011431</t>
  </si>
  <si>
    <t>IATROPOULOS</t>
  </si>
  <si>
    <t>SPYRIDON</t>
  </si>
  <si>
    <t>MA71047601</t>
  </si>
  <si>
    <t>MA7U071658</t>
  </si>
  <si>
    <t>MA3U070505</t>
  </si>
  <si>
    <t>COUTANT</t>
  </si>
  <si>
    <t>MA11077244</t>
  </si>
  <si>
    <t>BOURQUARD</t>
  </si>
  <si>
    <t>JS1E040838</t>
  </si>
  <si>
    <t>JAY</t>
  </si>
  <si>
    <t>MQ1E018255</t>
  </si>
  <si>
    <t>ROULET</t>
  </si>
  <si>
    <t>MQ1E032126</t>
  </si>
  <si>
    <t>MQ1E043449</t>
  </si>
  <si>
    <t>PETIOT</t>
  </si>
  <si>
    <t>MA6E075922</t>
  </si>
  <si>
    <t>MQ1E018357</t>
  </si>
  <si>
    <t>JS1E011760</t>
  </si>
  <si>
    <t>ADOLPHE</t>
  </si>
  <si>
    <t>J111029695</t>
  </si>
  <si>
    <t>MG1E035000</t>
  </si>
  <si>
    <t>MA11014526</t>
  </si>
  <si>
    <t>MQ1E075488</t>
  </si>
  <si>
    <t>GAIN-NACHI</t>
  </si>
  <si>
    <t>RAFIG</t>
  </si>
  <si>
    <t>MQ1E032115</t>
  </si>
  <si>
    <t>LANNE</t>
  </si>
  <si>
    <t>FELIX</t>
  </si>
  <si>
    <t>MQ1E053702</t>
  </si>
  <si>
    <t>MERMILLON</t>
  </si>
  <si>
    <t>JS10011053</t>
  </si>
  <si>
    <t>GIROUD</t>
  </si>
  <si>
    <t>JS11060372</t>
  </si>
  <si>
    <t>FENUS-VOGEL</t>
  </si>
  <si>
    <t>JS10063039</t>
  </si>
  <si>
    <t>PIERRE-LOUIS</t>
  </si>
  <si>
    <t>MQ1E024871</t>
  </si>
  <si>
    <t>GIRAUD</t>
  </si>
  <si>
    <t>MA3U011074</t>
  </si>
  <si>
    <t>PIRAO</t>
  </si>
  <si>
    <t>MQ1E018371</t>
  </si>
  <si>
    <t>MQ1E040765</t>
  </si>
  <si>
    <t>MQ1E038843</t>
  </si>
  <si>
    <t>ACHARD</t>
  </si>
  <si>
    <t>MA6E052565</t>
  </si>
  <si>
    <t>GALEA</t>
  </si>
  <si>
    <t>MQ1E043442</t>
  </si>
  <si>
    <t>BIBOLLET</t>
  </si>
  <si>
    <t>JS1I060635</t>
  </si>
  <si>
    <t>BURGOT</t>
  </si>
  <si>
    <t>MQ1E040779</t>
  </si>
  <si>
    <t>MQ1E072238</t>
  </si>
  <si>
    <t>ROUYER-SOULAGNET</t>
  </si>
  <si>
    <t>MATIAN</t>
  </si>
  <si>
    <t>MA2U048619</t>
  </si>
  <si>
    <t>JOURNOUX</t>
  </si>
  <si>
    <t>ENTPE - ENTPE LYON</t>
  </si>
  <si>
    <t>ML1E027841</t>
  </si>
  <si>
    <t>MQ1E018342</t>
  </si>
  <si>
    <t>GHIO</t>
  </si>
  <si>
    <t>MQ1E043418</t>
  </si>
  <si>
    <t>MALLARD</t>
  </si>
  <si>
    <t>MQ1E032137</t>
  </si>
  <si>
    <t>CHARUEL</t>
  </si>
  <si>
    <t>MA2U048611</t>
  </si>
  <si>
    <t>JEANNE</t>
  </si>
  <si>
    <t>MQ1E018228</t>
  </si>
  <si>
    <t>VAUTIER</t>
  </si>
  <si>
    <t>MQ1E043400</t>
  </si>
  <si>
    <t>DE SOYRES</t>
  </si>
  <si>
    <t>MA2O079693</t>
  </si>
  <si>
    <t>PERROTIN</t>
  </si>
  <si>
    <t>MQ1E044679</t>
  </si>
  <si>
    <t>HALAOUATI GHARIB</t>
  </si>
  <si>
    <t>YASSIN</t>
  </si>
  <si>
    <t>MG1E074789</t>
  </si>
  <si>
    <t>LOMBARD</t>
  </si>
  <si>
    <t>LIOR</t>
  </si>
  <si>
    <t>MA1I072531</t>
  </si>
  <si>
    <t>BOCQUEL</t>
  </si>
  <si>
    <t>EMILE</t>
  </si>
  <si>
    <t>MA2U079700</t>
  </si>
  <si>
    <t>MF1E035743</t>
  </si>
  <si>
    <t>MICHAëL</t>
  </si>
  <si>
    <t>MG1E038409</t>
  </si>
  <si>
    <t>DEVILLE</t>
  </si>
  <si>
    <t>MATHéO</t>
  </si>
  <si>
    <t>MG1E019544</t>
  </si>
  <si>
    <t>ML1E037458</t>
  </si>
  <si>
    <t>TROLLET</t>
  </si>
  <si>
    <t>MF1E056839</t>
  </si>
  <si>
    <t>TRAN</t>
  </si>
  <si>
    <t>MG1E064093</t>
  </si>
  <si>
    <t>DHUME</t>
  </si>
  <si>
    <t>LILIAN</t>
  </si>
  <si>
    <t>MA6E077137</t>
  </si>
  <si>
    <t>CHASSING</t>
  </si>
  <si>
    <t>MA2U048612</t>
  </si>
  <si>
    <t>PETIT</t>
  </si>
  <si>
    <t>JS1I011119</t>
  </si>
  <si>
    <t>MQ1E011458</t>
  </si>
  <si>
    <t>BARRE</t>
  </si>
  <si>
    <t>MG1E008161</t>
  </si>
  <si>
    <t>ZAMPARO</t>
  </si>
  <si>
    <t>MG1E008157</t>
  </si>
  <si>
    <t>CURSCHELLAS</t>
  </si>
  <si>
    <t>LOUISON</t>
  </si>
  <si>
    <t>ML1E065798</t>
  </si>
  <si>
    <t>RAULT</t>
  </si>
  <si>
    <t>JOSE</t>
  </si>
  <si>
    <t>ML1E065967</t>
  </si>
  <si>
    <t>ELIAS-MENET</t>
  </si>
  <si>
    <t>MQ1E058259</t>
  </si>
  <si>
    <t>DE MEAUX</t>
  </si>
  <si>
    <t>HUGUES</t>
  </si>
  <si>
    <t>MG1E076860</t>
  </si>
  <si>
    <t>LE JEUNE</t>
  </si>
  <si>
    <t>ELIOTT</t>
  </si>
  <si>
    <t>MA2U055430</t>
  </si>
  <si>
    <t>PIGNATELLI</t>
  </si>
  <si>
    <t>MG1E075953</t>
  </si>
  <si>
    <t>BONNARD</t>
  </si>
  <si>
    <t>MG1E067834</t>
  </si>
  <si>
    <t>LACHARD</t>
  </si>
  <si>
    <t>MG1E064094</t>
  </si>
  <si>
    <t>MQ1E058251</t>
  </si>
  <si>
    <t>PAVILLON</t>
  </si>
  <si>
    <t>ML1E027900</t>
  </si>
  <si>
    <t>SABY</t>
  </si>
  <si>
    <t>MA71067507</t>
  </si>
  <si>
    <t>MA7U062888</t>
  </si>
  <si>
    <t>PEREA</t>
  </si>
  <si>
    <t>BRIAC</t>
  </si>
  <si>
    <t>MU1E071331</t>
  </si>
  <si>
    <t>LE CUN</t>
  </si>
  <si>
    <t>PIERRIG</t>
  </si>
  <si>
    <t>MG1E014893</t>
  </si>
  <si>
    <t>DESBORDES</t>
  </si>
  <si>
    <t>MG1E075954</t>
  </si>
  <si>
    <t>MG1E075955</t>
  </si>
  <si>
    <t>CRESPY</t>
  </si>
  <si>
    <t>MU1E077890</t>
  </si>
  <si>
    <t>ETCHEPAREBORDE</t>
  </si>
  <si>
    <t>JULEN</t>
  </si>
  <si>
    <t>MU1E077877</t>
  </si>
  <si>
    <t>BENEDEYT</t>
  </si>
  <si>
    <t>JOSSELIN</t>
  </si>
  <si>
    <t>MQ1E012484</t>
  </si>
  <si>
    <t>22:16</t>
  </si>
  <si>
    <t>22:18</t>
  </si>
  <si>
    <t>22:24</t>
  </si>
  <si>
    <t>22:38</t>
  </si>
  <si>
    <t>23:01</t>
  </si>
  <si>
    <t>23:10</t>
  </si>
  <si>
    <t>23:33</t>
  </si>
  <si>
    <t>23:38</t>
  </si>
  <si>
    <t>23:40</t>
  </si>
  <si>
    <t>23:41</t>
  </si>
  <si>
    <t>23:45</t>
  </si>
  <si>
    <t>23:46</t>
  </si>
  <si>
    <t>23:50</t>
  </si>
  <si>
    <t>24:10</t>
  </si>
  <si>
    <t>24:19</t>
  </si>
  <si>
    <t>24:22</t>
  </si>
  <si>
    <t>24:24</t>
  </si>
  <si>
    <t>24:29</t>
  </si>
  <si>
    <t>24:36</t>
  </si>
  <si>
    <t>24:37</t>
  </si>
  <si>
    <t>24:44</t>
  </si>
  <si>
    <t>24:58</t>
  </si>
  <si>
    <t>25:13</t>
  </si>
  <si>
    <t>25:26</t>
  </si>
  <si>
    <t>25:30</t>
  </si>
  <si>
    <t>25:37</t>
  </si>
  <si>
    <t>25:40</t>
  </si>
  <si>
    <t>25:43</t>
  </si>
  <si>
    <t>25:49</t>
  </si>
  <si>
    <t>25:51</t>
  </si>
  <si>
    <t>26:01</t>
  </si>
  <si>
    <t>26:04</t>
  </si>
  <si>
    <t>26:20</t>
  </si>
  <si>
    <t>26:26</t>
  </si>
  <si>
    <t>26:27</t>
  </si>
  <si>
    <t>26:29</t>
  </si>
  <si>
    <t>26:34</t>
  </si>
  <si>
    <t>26:37</t>
  </si>
  <si>
    <t>26:41</t>
  </si>
  <si>
    <t>26:47</t>
  </si>
  <si>
    <t>26:53</t>
  </si>
  <si>
    <t>26:54</t>
  </si>
  <si>
    <t>26:55</t>
  </si>
  <si>
    <t>26:58</t>
  </si>
  <si>
    <t>27:03</t>
  </si>
  <si>
    <t>27:08</t>
  </si>
  <si>
    <t>27:10</t>
  </si>
  <si>
    <t>27:15</t>
  </si>
  <si>
    <t>27:27</t>
  </si>
  <si>
    <t>27:29</t>
  </si>
  <si>
    <t>27:51</t>
  </si>
  <si>
    <t>27:59</t>
  </si>
  <si>
    <t>28:07</t>
  </si>
  <si>
    <t>28:12</t>
  </si>
  <si>
    <t>28:18</t>
  </si>
  <si>
    <t>28:22</t>
  </si>
  <si>
    <t>28:23</t>
  </si>
  <si>
    <t>28:32</t>
  </si>
  <si>
    <t>28:50</t>
  </si>
  <si>
    <t>28:54</t>
  </si>
  <si>
    <t>29:14</t>
  </si>
  <si>
    <t>29:15</t>
  </si>
  <si>
    <t>29:32</t>
  </si>
  <si>
    <t>29:37</t>
  </si>
  <si>
    <t>30:09</t>
  </si>
  <si>
    <t>30:14</t>
  </si>
  <si>
    <t>30:32</t>
  </si>
  <si>
    <t>30:49</t>
  </si>
  <si>
    <t>30:50</t>
  </si>
  <si>
    <t>30:54</t>
  </si>
  <si>
    <t>31:22</t>
  </si>
  <si>
    <t>32:07</t>
  </si>
  <si>
    <t>32:14</t>
  </si>
  <si>
    <t>32:20</t>
  </si>
  <si>
    <t>32:38</t>
  </si>
  <si>
    <t>32:44</t>
  </si>
  <si>
    <t>32:50</t>
  </si>
  <si>
    <t>32:56</t>
  </si>
  <si>
    <t>33:21</t>
  </si>
  <si>
    <t>35:20</t>
  </si>
  <si>
    <t>CLARET</t>
  </si>
  <si>
    <t>LIV</t>
  </si>
  <si>
    <t>MQ1E008053</t>
  </si>
  <si>
    <t>J110017947</t>
  </si>
  <si>
    <t>MQ1E009651</t>
  </si>
  <si>
    <t>DEBOFFLE</t>
  </si>
  <si>
    <t>MA1P005549</t>
  </si>
  <si>
    <t>J12E015048</t>
  </si>
  <si>
    <t>MQ1E058227</t>
  </si>
  <si>
    <t>MAILLARD</t>
  </si>
  <si>
    <t>TELMA</t>
  </si>
  <si>
    <t>J111077945</t>
  </si>
  <si>
    <t>BURGLEN</t>
  </si>
  <si>
    <t>ML1E027755</t>
  </si>
  <si>
    <t>MA71035281</t>
  </si>
  <si>
    <t>MQ1E036538</t>
  </si>
  <si>
    <t>GAUDION</t>
  </si>
  <si>
    <t>MQ1E043428</t>
  </si>
  <si>
    <t>BELMONT</t>
  </si>
  <si>
    <t>DORINE</t>
  </si>
  <si>
    <t>JS11043629</t>
  </si>
  <si>
    <t>BELKHITER</t>
  </si>
  <si>
    <t>MJ1E024396</t>
  </si>
  <si>
    <t>MQ1E018269</t>
  </si>
  <si>
    <t>MQ1E032130</t>
  </si>
  <si>
    <t>MG1E003618</t>
  </si>
  <si>
    <t>BERGEON</t>
  </si>
  <si>
    <t>MA3U025278</t>
  </si>
  <si>
    <t>JS10024932</t>
  </si>
  <si>
    <t>MA7U045406</t>
  </si>
  <si>
    <t>MASSON</t>
  </si>
  <si>
    <t>MA71033039</t>
  </si>
  <si>
    <t>MQ1E032118</t>
  </si>
  <si>
    <t>GEREY</t>
  </si>
  <si>
    <t>MA71055995</t>
  </si>
  <si>
    <t>MQ1E046316</t>
  </si>
  <si>
    <t>PICON</t>
  </si>
  <si>
    <t>DIANA</t>
  </si>
  <si>
    <t>MQ1E018194</t>
  </si>
  <si>
    <t>MAELYS</t>
  </si>
  <si>
    <t>JS11075516</t>
  </si>
  <si>
    <t>MQ1E018376</t>
  </si>
  <si>
    <t>MQ1E018201</t>
  </si>
  <si>
    <t>NOEL</t>
  </si>
  <si>
    <t>ANOUCHE</t>
  </si>
  <si>
    <t>MA2U024506</t>
  </si>
  <si>
    <t>DIDIER</t>
  </si>
  <si>
    <t>APOLLINE</t>
  </si>
  <si>
    <t>MQ1E018181</t>
  </si>
  <si>
    <t>JS11011040</t>
  </si>
  <si>
    <t>BURDIN</t>
  </si>
  <si>
    <t>MJ1E019599</t>
  </si>
  <si>
    <t>MQ1E046318</t>
  </si>
  <si>
    <t>ROUYER</t>
  </si>
  <si>
    <t>MAIWENN</t>
  </si>
  <si>
    <t>MQ1E032143</t>
  </si>
  <si>
    <t>VALENTINE</t>
  </si>
  <si>
    <t>MA7U062896</t>
  </si>
  <si>
    <t>MG1E052696</t>
  </si>
  <si>
    <t>SANSON</t>
  </si>
  <si>
    <t>EMY</t>
  </si>
  <si>
    <t>MG1E045085</t>
  </si>
  <si>
    <t>REVEYAZ</t>
  </si>
  <si>
    <t>SERVANE</t>
  </si>
  <si>
    <t>JS11076197</t>
  </si>
  <si>
    <t>CORNETTE</t>
  </si>
  <si>
    <t>J111009852</t>
  </si>
  <si>
    <t>ESNAULT</t>
  </si>
  <si>
    <t>ANNE-CHARLOTTE</t>
  </si>
  <si>
    <t>MG1E067835</t>
  </si>
  <si>
    <t>REBUFFAT</t>
  </si>
  <si>
    <t>MK1E033954</t>
  </si>
  <si>
    <t>TANRE</t>
  </si>
  <si>
    <t>MAUDE</t>
  </si>
  <si>
    <t>MQ1E018347</t>
  </si>
  <si>
    <t>JACQUARD</t>
  </si>
  <si>
    <t>ESTELLE</t>
  </si>
  <si>
    <t>JS11076188</t>
  </si>
  <si>
    <t>VAN AUTREVE</t>
  </si>
  <si>
    <t>MA2U062985</t>
  </si>
  <si>
    <t>PERRINET</t>
  </si>
  <si>
    <t>VICTOIRE</t>
  </si>
  <si>
    <t>MJ1E043169</t>
  </si>
  <si>
    <t>DEMAI</t>
  </si>
  <si>
    <t>MQ1E018211</t>
  </si>
  <si>
    <t>RESTOUX</t>
  </si>
  <si>
    <t>JOHANE</t>
  </si>
  <si>
    <t>ML1E039014</t>
  </si>
  <si>
    <t>LEGRAND</t>
  </si>
  <si>
    <t>ABIGAEL</t>
  </si>
  <si>
    <t>ML1E071956</t>
  </si>
  <si>
    <t>LEONIE</t>
  </si>
  <si>
    <t>J111006435</t>
  </si>
  <si>
    <t>IKKEN</t>
  </si>
  <si>
    <t>LILA</t>
  </si>
  <si>
    <t>MA2U078544</t>
  </si>
  <si>
    <t>LENFANT</t>
  </si>
  <si>
    <t>J111006434</t>
  </si>
  <si>
    <t>MA11006366</t>
  </si>
  <si>
    <t>LEIVA GUERRA</t>
  </si>
  <si>
    <t>NAOMI</t>
  </si>
  <si>
    <t>MA1U077236</t>
  </si>
  <si>
    <t>BREZET</t>
  </si>
  <si>
    <t>GABRIELLA</t>
  </si>
  <si>
    <t>MQ1E032152</t>
  </si>
  <si>
    <t>MQ1E040771</t>
  </si>
  <si>
    <t>FERRARI</t>
  </si>
  <si>
    <t>PALOMA</t>
  </si>
  <si>
    <t>U. Clermont Auv. LACC</t>
  </si>
  <si>
    <t>F12L015104</t>
  </si>
  <si>
    <t>MQ1E011450</t>
  </si>
  <si>
    <t>MQ1E063700</t>
  </si>
  <si>
    <t>MQ1E009676</t>
  </si>
  <si>
    <t>MA11022638</t>
  </si>
  <si>
    <t>MA11025140</t>
  </si>
  <si>
    <t>BULLIOD</t>
  </si>
  <si>
    <t>MARIE-LINE</t>
  </si>
  <si>
    <t>MA11005617</t>
  </si>
  <si>
    <t>CHAFFARDON</t>
  </si>
  <si>
    <t>MA11091800</t>
  </si>
  <si>
    <t>MA11091799</t>
  </si>
  <si>
    <t>DRAPPIER</t>
  </si>
  <si>
    <t>MA11086396</t>
  </si>
  <si>
    <t>ELEA</t>
  </si>
  <si>
    <t>MA11084293</t>
  </si>
  <si>
    <t>GUILLOT</t>
  </si>
  <si>
    <t>SALOME</t>
  </si>
  <si>
    <t>MA11088996</t>
  </si>
  <si>
    <t>MA11077239</t>
  </si>
  <si>
    <t>MA11070686</t>
  </si>
  <si>
    <t>MA11010311</t>
  </si>
  <si>
    <t>PAULAUD-BAYARD</t>
  </si>
  <si>
    <t>ELRIKA</t>
  </si>
  <si>
    <t>MA11074477</t>
  </si>
  <si>
    <t>MA11072083</t>
  </si>
  <si>
    <t>RENEVIER</t>
  </si>
  <si>
    <t>KIMY</t>
  </si>
  <si>
    <t>MA11077232</t>
  </si>
  <si>
    <t>MA11081134</t>
  </si>
  <si>
    <t>MA11060917</t>
  </si>
  <si>
    <t>MA11078643</t>
  </si>
  <si>
    <t>MA1M005590</t>
  </si>
  <si>
    <t>MA1M027028</t>
  </si>
  <si>
    <t>ROBERT</t>
  </si>
  <si>
    <t>ANTHEA</t>
  </si>
  <si>
    <t>MA1M013575</t>
  </si>
  <si>
    <t>BERMOND</t>
  </si>
  <si>
    <t>MA1U091260</t>
  </si>
  <si>
    <t>MA1U089001</t>
  </si>
  <si>
    <t>MALAGON RODRIGUEZ</t>
  </si>
  <si>
    <t>IRENE</t>
  </si>
  <si>
    <t>MA1U091432</t>
  </si>
  <si>
    <t>BAUD</t>
  </si>
  <si>
    <t>NOA</t>
  </si>
  <si>
    <t>MA2O062990</t>
  </si>
  <si>
    <t>MA2O062991</t>
  </si>
  <si>
    <t>ADDONDI</t>
  </si>
  <si>
    <t>ANGELA</t>
  </si>
  <si>
    <t>MA2U078397</t>
  </si>
  <si>
    <t>BERLIOZ</t>
  </si>
  <si>
    <t>CLéMENTINE</t>
  </si>
  <si>
    <t>MA2U062987</t>
  </si>
  <si>
    <t>MA2U048613</t>
  </si>
  <si>
    <t>DODIN</t>
  </si>
  <si>
    <t>FLAVIE</t>
  </si>
  <si>
    <t>MA2U062984</t>
  </si>
  <si>
    <t>MA2U048614</t>
  </si>
  <si>
    <t>MA2U062993</t>
  </si>
  <si>
    <t>MéLODY</t>
  </si>
  <si>
    <t>MA2U048615</t>
  </si>
  <si>
    <t>MAIER</t>
  </si>
  <si>
    <t>JUDIE</t>
  </si>
  <si>
    <t>MA2U091705</t>
  </si>
  <si>
    <t>MA2U062989</t>
  </si>
  <si>
    <t>SOUCHOIS</t>
  </si>
  <si>
    <t>ZAZIE</t>
  </si>
  <si>
    <t>MA2U063032</t>
  </si>
  <si>
    <t>TALAOURAR</t>
  </si>
  <si>
    <t>FATMA</t>
  </si>
  <si>
    <t>MA2U062986</t>
  </si>
  <si>
    <t>THYS</t>
  </si>
  <si>
    <t>MA2U062992</t>
  </si>
  <si>
    <t>VIDAL-HEINRICH</t>
  </si>
  <si>
    <t>LILI</t>
  </si>
  <si>
    <t>MA2U062983</t>
  </si>
  <si>
    <t>MA3U089836</t>
  </si>
  <si>
    <t>COUTTS</t>
  </si>
  <si>
    <t>MA3U086406</t>
  </si>
  <si>
    <t>MA3U070518</t>
  </si>
  <si>
    <t>MA3U027363</t>
  </si>
  <si>
    <t>MA3U090670</t>
  </si>
  <si>
    <t>MA3U025280</t>
  </si>
  <si>
    <t>CARREL</t>
  </si>
  <si>
    <t>MA4E060016</t>
  </si>
  <si>
    <t>DONDON</t>
  </si>
  <si>
    <t>SOLENN</t>
  </si>
  <si>
    <t>MA4E059739</t>
  </si>
  <si>
    <t>LAURET</t>
  </si>
  <si>
    <t>THALYA</t>
  </si>
  <si>
    <t>MA4E040300</t>
  </si>
  <si>
    <t>MA4E061579</t>
  </si>
  <si>
    <t>DELPORT</t>
  </si>
  <si>
    <t>MA5E011670</t>
  </si>
  <si>
    <t>FAUCON</t>
  </si>
  <si>
    <t>MA5E025275</t>
  </si>
  <si>
    <t>RANGUIN</t>
  </si>
  <si>
    <t>ALIYAH</t>
  </si>
  <si>
    <t>MA5E079513</t>
  </si>
  <si>
    <t>VEDOVA</t>
  </si>
  <si>
    <t>MA5E023479</t>
  </si>
  <si>
    <t>BARILLIER</t>
  </si>
  <si>
    <t>JASMINE</t>
  </si>
  <si>
    <t>MA71066025</t>
  </si>
  <si>
    <t>BOURRAT</t>
  </si>
  <si>
    <t>MA71036317</t>
  </si>
  <si>
    <t>GILLERON</t>
  </si>
  <si>
    <t>AMOS SPORT LYON</t>
  </si>
  <si>
    <t>MB1E075796</t>
  </si>
  <si>
    <t>MUNIER</t>
  </si>
  <si>
    <t>MAILYS</t>
  </si>
  <si>
    <t>MG1E011513</t>
  </si>
  <si>
    <t>MG1E045090</t>
  </si>
  <si>
    <t>MG1E066939</t>
  </si>
  <si>
    <t>PORT-LEVET</t>
  </si>
  <si>
    <t>MK1E033962</t>
  </si>
  <si>
    <t>ML1E038862</t>
  </si>
  <si>
    <t>BOUSSAAD</t>
  </si>
  <si>
    <t>MELINA</t>
  </si>
  <si>
    <t>ML1E039414</t>
  </si>
  <si>
    <t>CASTANO</t>
  </si>
  <si>
    <t>ML1E084093</t>
  </si>
  <si>
    <t>DAWUTH</t>
  </si>
  <si>
    <t>ALIKA</t>
  </si>
  <si>
    <t>ML1E084094</t>
  </si>
  <si>
    <t>LECUYER</t>
  </si>
  <si>
    <t>OMBELINE</t>
  </si>
  <si>
    <t>ML1E038819</t>
  </si>
  <si>
    <t>LIMOES FERREIRA</t>
  </si>
  <si>
    <t>ANA</t>
  </si>
  <si>
    <t>ML1E046406</t>
  </si>
  <si>
    <t>MOURGUES--HAROCHE</t>
  </si>
  <si>
    <t>MAENA</t>
  </si>
  <si>
    <t>ML1E046396</t>
  </si>
  <si>
    <t>NORAZ</t>
  </si>
  <si>
    <t>ELISA</t>
  </si>
  <si>
    <t>ML1E084095</t>
  </si>
  <si>
    <t>SCHNEIDER</t>
  </si>
  <si>
    <t>FANCHON</t>
  </si>
  <si>
    <t>ML1E039081</t>
  </si>
  <si>
    <t>THEBAUD</t>
  </si>
  <si>
    <t>ML1E044710</t>
  </si>
  <si>
    <t>EL MAHJOUBI</t>
  </si>
  <si>
    <t>ENTPE - ENSAL LYON</t>
  </si>
  <si>
    <t>ML2E039486</t>
  </si>
  <si>
    <t>ML2E039489</t>
  </si>
  <si>
    <t>POYARD</t>
  </si>
  <si>
    <t>ML2E039479</t>
  </si>
  <si>
    <t>ALISSINA</t>
  </si>
  <si>
    <t>MQ1E085985</t>
  </si>
  <si>
    <t>MQ1E046325</t>
  </si>
  <si>
    <t>BOURHIS</t>
  </si>
  <si>
    <t>MQ1E030278</t>
  </si>
  <si>
    <t>MQ1E048448</t>
  </si>
  <si>
    <t>MQ1E071466</t>
  </si>
  <si>
    <t>MQ1E089371</t>
  </si>
  <si>
    <t>MQ1E095028</t>
  </si>
  <si>
    <t>DUFERMONT</t>
  </si>
  <si>
    <t>NELL</t>
  </si>
  <si>
    <t>MQ1E032110</t>
  </si>
  <si>
    <t>ANTONIA</t>
  </si>
  <si>
    <t>MQ1E012473</t>
  </si>
  <si>
    <t>MQ1E046324</t>
  </si>
  <si>
    <t>MQ1E012493</t>
  </si>
  <si>
    <t>MQ1E009687</t>
  </si>
  <si>
    <t>MQ1E043414</t>
  </si>
  <si>
    <t>HANAUER</t>
  </si>
  <si>
    <t>FLORENCE</t>
  </si>
  <si>
    <t>MQ1E095360</t>
  </si>
  <si>
    <t>JANOD</t>
  </si>
  <si>
    <t>JEROMINE</t>
  </si>
  <si>
    <t>MQ1E032095</t>
  </si>
  <si>
    <t>MQ1E044686</t>
  </si>
  <si>
    <t>MQ1E052691</t>
  </si>
  <si>
    <t>MQ1E012463</t>
  </si>
  <si>
    <t>MADELEINE</t>
  </si>
  <si>
    <t>MQ1E009680</t>
  </si>
  <si>
    <t>MQ1E012489</t>
  </si>
  <si>
    <t>PASNON</t>
  </si>
  <si>
    <t>HERMIONE</t>
  </si>
  <si>
    <t>MQ1E063709</t>
  </si>
  <si>
    <t>MQ1E018374</t>
  </si>
  <si>
    <t>MQ1E058275</t>
  </si>
  <si>
    <t>MQ1E077680</t>
  </si>
  <si>
    <t>ROUDIERE</t>
  </si>
  <si>
    <t>MQ1E009664</t>
  </si>
  <si>
    <t>MQ1E043405</t>
  </si>
  <si>
    <t>TEYSSIER</t>
  </si>
  <si>
    <t>MQ1E028555</t>
  </si>
  <si>
    <t>CHARBONNEAU</t>
  </si>
  <si>
    <t>LYSA</t>
  </si>
  <si>
    <t>MR1E028051</t>
  </si>
  <si>
    <t>KWIATKOWSKI</t>
  </si>
  <si>
    <t>MR1E066806</t>
  </si>
  <si>
    <t>LAYMOND</t>
  </si>
  <si>
    <t>MR1E066794</t>
  </si>
  <si>
    <t>SIBI</t>
  </si>
  <si>
    <t>MR1E028065</t>
  </si>
  <si>
    <t>MICAELLI</t>
  </si>
  <si>
    <t>LOU</t>
  </si>
  <si>
    <t>ITECH LYON</t>
  </si>
  <si>
    <t>MS1E012788</t>
  </si>
  <si>
    <t>GILBERT</t>
  </si>
  <si>
    <t>MT1E058433</t>
  </si>
  <si>
    <t>OUTHIER</t>
  </si>
  <si>
    <t>ALEXANE</t>
  </si>
  <si>
    <t>MT1E053505</t>
  </si>
  <si>
    <t>VIVIANO</t>
  </si>
  <si>
    <t>SORIANE</t>
  </si>
  <si>
    <t>MT1E087397</t>
  </si>
  <si>
    <t>BRUNET</t>
  </si>
  <si>
    <t>MU1E076856</t>
  </si>
  <si>
    <t>RIVAUD</t>
  </si>
  <si>
    <t>EMMY</t>
  </si>
  <si>
    <t>MU1E056869</t>
  </si>
  <si>
    <t>BOUDIGNON</t>
  </si>
  <si>
    <t>AS CESI LYON</t>
  </si>
  <si>
    <t>MV1E026382</t>
  </si>
  <si>
    <t>DJELLAB</t>
  </si>
  <si>
    <t>ROUA-MALAK</t>
  </si>
  <si>
    <t>MA11069721</t>
  </si>
  <si>
    <t>MARAGE</t>
  </si>
  <si>
    <t>MEYANE</t>
  </si>
  <si>
    <t>MQ1E058225</t>
  </si>
  <si>
    <t>DELMOULY</t>
  </si>
  <si>
    <t>MJ1E017807</t>
  </si>
  <si>
    <t>BARITAUD</t>
  </si>
  <si>
    <t>MK1E045112</t>
  </si>
  <si>
    <t>BOVERO</t>
  </si>
  <si>
    <t>SEVERINE</t>
  </si>
  <si>
    <t>MA7U059488</t>
  </si>
  <si>
    <t xml:space="preserve">SD </t>
  </si>
  <si>
    <t>MR1E032224</t>
  </si>
  <si>
    <t>BELLET</t>
  </si>
  <si>
    <t>MT1E094655</t>
  </si>
  <si>
    <t>PALERMO</t>
  </si>
  <si>
    <t>FABIO</t>
  </si>
  <si>
    <t>M000073770</t>
  </si>
  <si>
    <t>PONS</t>
  </si>
  <si>
    <t>M000039570</t>
  </si>
  <si>
    <t>MA11089322</t>
  </si>
  <si>
    <t>AYMARD-CHAZAL</t>
  </si>
  <si>
    <t>MA11089915</t>
  </si>
  <si>
    <t>MA11088047</t>
  </si>
  <si>
    <t>MA11064552</t>
  </si>
  <si>
    <t>DAROT-TOCAIL</t>
  </si>
  <si>
    <t>MILAN</t>
  </si>
  <si>
    <t>MA11010313</t>
  </si>
  <si>
    <t>MA11088998</t>
  </si>
  <si>
    <t>GIROIRE</t>
  </si>
  <si>
    <t>MA11090877</t>
  </si>
  <si>
    <t>GUENET</t>
  </si>
  <si>
    <t>MA11076572</t>
  </si>
  <si>
    <t>MA11095822</t>
  </si>
  <si>
    <t>LAVIOLETTE SINIVASSIN</t>
  </si>
  <si>
    <t>MIDRYCK</t>
  </si>
  <si>
    <t>MA11061615</t>
  </si>
  <si>
    <t>LERICHE</t>
  </si>
  <si>
    <t>MA11086983</t>
  </si>
  <si>
    <t>MOUNIB</t>
  </si>
  <si>
    <t>NAHEL</t>
  </si>
  <si>
    <t>MA11089320</t>
  </si>
  <si>
    <t>PIALOUX</t>
  </si>
  <si>
    <t>MA11081132</t>
  </si>
  <si>
    <t>MA11082181</t>
  </si>
  <si>
    <t>CONJUNGO-TAUMHAS</t>
  </si>
  <si>
    <t>MA1I031731</t>
  </si>
  <si>
    <t>FOLIKOE</t>
  </si>
  <si>
    <t>PRINCE</t>
  </si>
  <si>
    <t>MA1I084292</t>
  </si>
  <si>
    <t>RIHOUEY--LEREBOURG</t>
  </si>
  <si>
    <t>MA1I005497</t>
  </si>
  <si>
    <t>MA1I005616</t>
  </si>
  <si>
    <t>MA1U072093</t>
  </si>
  <si>
    <t>BOUCARD</t>
  </si>
  <si>
    <t>MATIS</t>
  </si>
  <si>
    <t>MA1U085606</t>
  </si>
  <si>
    <t>MA1U085607</t>
  </si>
  <si>
    <t>CAILLET</t>
  </si>
  <si>
    <t>MA2U062988</t>
  </si>
  <si>
    <t>EL KHOULALI</t>
  </si>
  <si>
    <t>YACINE</t>
  </si>
  <si>
    <t>MA2U048616</t>
  </si>
  <si>
    <t>JANODET</t>
  </si>
  <si>
    <t>RéMI</t>
  </si>
  <si>
    <t>MA2U091154</t>
  </si>
  <si>
    <t>JEAN JOFFREY</t>
  </si>
  <si>
    <t>ELLA ZUE</t>
  </si>
  <si>
    <t>MA2U091155</t>
  </si>
  <si>
    <t>MA2U063089</t>
  </si>
  <si>
    <t>PIGERON</t>
  </si>
  <si>
    <t>CéLIAN</t>
  </si>
  <si>
    <t>MA2U048617</t>
  </si>
  <si>
    <t>RICHAND</t>
  </si>
  <si>
    <t>MARIUS</t>
  </si>
  <si>
    <t>MA2U091949</t>
  </si>
  <si>
    <t>MA2U089948</t>
  </si>
  <si>
    <t>GUILLEMOT</t>
  </si>
  <si>
    <t>YUN-WEN</t>
  </si>
  <si>
    <t>MA3U093041</t>
  </si>
  <si>
    <t>LISSOUCK</t>
  </si>
  <si>
    <t>LOYS</t>
  </si>
  <si>
    <t>MA3U043491</t>
  </si>
  <si>
    <t>ODIN</t>
  </si>
  <si>
    <t>MA3U091991</t>
  </si>
  <si>
    <t>YOAN</t>
  </si>
  <si>
    <t>MA3U025289</t>
  </si>
  <si>
    <t>COSME-ARTUS</t>
  </si>
  <si>
    <t>MA4E059756</t>
  </si>
  <si>
    <t>TEISSEDRE</t>
  </si>
  <si>
    <t>ANTHONY</t>
  </si>
  <si>
    <t>MA6E053300</t>
  </si>
  <si>
    <t>BERTAIL</t>
  </si>
  <si>
    <t>JOCELYN</t>
  </si>
  <si>
    <t>MA71078850</t>
  </si>
  <si>
    <t>CALEMARD</t>
  </si>
  <si>
    <t>ELISEO</t>
  </si>
  <si>
    <t>MA71061369</t>
  </si>
  <si>
    <t>DEFOUR</t>
  </si>
  <si>
    <t>LAZARE</t>
  </si>
  <si>
    <t>MA71077357</t>
  </si>
  <si>
    <t>GROSEILLIER</t>
  </si>
  <si>
    <t>MA71077254</t>
  </si>
  <si>
    <t>MA71089047</t>
  </si>
  <si>
    <t>MA71089569</t>
  </si>
  <si>
    <t>M'KHAITRATT</t>
  </si>
  <si>
    <t>MOHAMED RIDHA</t>
  </si>
  <si>
    <t>MA7T092668</t>
  </si>
  <si>
    <t>THEVENOT</t>
  </si>
  <si>
    <t>MA7T093907</t>
  </si>
  <si>
    <t>MELI CHAVIGNAUD</t>
  </si>
  <si>
    <t>UDL - IDRAC LYON</t>
  </si>
  <si>
    <t>MA8E036444</t>
  </si>
  <si>
    <t>DINGUEMNAYAL BEASSEM</t>
  </si>
  <si>
    <t>JEAN-YVES</t>
  </si>
  <si>
    <t>UDL - INSEEC OMNES LYON</t>
  </si>
  <si>
    <t>MA9E054651</t>
  </si>
  <si>
    <t>MB1E089527</t>
  </si>
  <si>
    <t>THINEL</t>
  </si>
  <si>
    <t>UNIVERSITE CATHOLIQUE DE LYON</t>
  </si>
  <si>
    <t>MC1E031150</t>
  </si>
  <si>
    <t>CAILLE</t>
  </si>
  <si>
    <t>AUGUSTE</t>
  </si>
  <si>
    <t>ME1E023358</t>
  </si>
  <si>
    <t>TRIPOZ</t>
  </si>
  <si>
    <t>MF1E056841</t>
  </si>
  <si>
    <t>MG1E029810</t>
  </si>
  <si>
    <t>BAJUL</t>
  </si>
  <si>
    <t>KéVIN</t>
  </si>
  <si>
    <t>MG1E014877</t>
  </si>
  <si>
    <t>CLOVIS</t>
  </si>
  <si>
    <t>MG1E030801</t>
  </si>
  <si>
    <t>MG1E008159</t>
  </si>
  <si>
    <t>IGLESIS</t>
  </si>
  <si>
    <t>MG1E016012</t>
  </si>
  <si>
    <t>KERNOA--JAMBERT</t>
  </si>
  <si>
    <t>MG1E076859</t>
  </si>
  <si>
    <t>MG1E027695</t>
  </si>
  <si>
    <t>ROUSSELIER</t>
  </si>
  <si>
    <t>ALEXI</t>
  </si>
  <si>
    <t>MG1E008176</t>
  </si>
  <si>
    <t>SEILLé</t>
  </si>
  <si>
    <t>MG1E093569</t>
  </si>
  <si>
    <t>BAPTISTE-DAUMIN</t>
  </si>
  <si>
    <t>MJ1E065814</t>
  </si>
  <si>
    <t>CALVET</t>
  </si>
  <si>
    <t>MJ1E054000</t>
  </si>
  <si>
    <t>PEDRENO SOTO</t>
  </si>
  <si>
    <t>MJ1E068482</t>
  </si>
  <si>
    <t>GOURDON</t>
  </si>
  <si>
    <t>MK1E019510</t>
  </si>
  <si>
    <t>BLAYA</t>
  </si>
  <si>
    <t>CEYLIAN</t>
  </si>
  <si>
    <t>ML1E039374</t>
  </si>
  <si>
    <t>CHAZOT</t>
  </si>
  <si>
    <t>ESTEBAN</t>
  </si>
  <si>
    <t>ML1E048871</t>
  </si>
  <si>
    <t>GENIN</t>
  </si>
  <si>
    <t>ML1E091177</t>
  </si>
  <si>
    <t>GHOUILA</t>
  </si>
  <si>
    <t>AIMANE</t>
  </si>
  <si>
    <t>ML1E039012</t>
  </si>
  <si>
    <t>MELAN</t>
  </si>
  <si>
    <t>ML1E046304</t>
  </si>
  <si>
    <t>MELLOUKI</t>
  </si>
  <si>
    <t>ANISSE</t>
  </si>
  <si>
    <t>ML1E048427</t>
  </si>
  <si>
    <t>ROJON</t>
  </si>
  <si>
    <t>ML1E038792</t>
  </si>
  <si>
    <t>ROYER</t>
  </si>
  <si>
    <t>ML1E038895</t>
  </si>
  <si>
    <t>ML1E095163</t>
  </si>
  <si>
    <t>VIOLETTE</t>
  </si>
  <si>
    <t>ROBIN</t>
  </si>
  <si>
    <t>ML1E038981</t>
  </si>
  <si>
    <t>BOUNIOL</t>
  </si>
  <si>
    <t>ML2E039524</t>
  </si>
  <si>
    <t>SAVEY</t>
  </si>
  <si>
    <t>GAUTIER</t>
  </si>
  <si>
    <t>ML2E066375</t>
  </si>
  <si>
    <t>MARCHAND</t>
  </si>
  <si>
    <t>ENTPE - BUILDERS LYON</t>
  </si>
  <si>
    <t>ML3E028073</t>
  </si>
  <si>
    <t>SUESCUN</t>
  </si>
  <si>
    <t>ML3E028063</t>
  </si>
  <si>
    <t>THOREAU-LEVARE</t>
  </si>
  <si>
    <t>ML3E066132</t>
  </si>
  <si>
    <t>BEGHI</t>
  </si>
  <si>
    <t>MN1E038018</t>
  </si>
  <si>
    <t>MILLAS</t>
  </si>
  <si>
    <t>MARCEAU</t>
  </si>
  <si>
    <t>MN1E035437</t>
  </si>
  <si>
    <t>MN1E095082</t>
  </si>
  <si>
    <t>MQ1E040783</t>
  </si>
  <si>
    <t>MQ1E093725</t>
  </si>
  <si>
    <t>BALHI</t>
  </si>
  <si>
    <t>MQ1E040778</t>
  </si>
  <si>
    <t>MQ1E008026</t>
  </si>
  <si>
    <t>MQ1E058238</t>
  </si>
  <si>
    <t>BLIN</t>
  </si>
  <si>
    <t>MQ1E085486</t>
  </si>
  <si>
    <t>MQ1E009658</t>
  </si>
  <si>
    <t>MQ1E018385</t>
  </si>
  <si>
    <t>CHABANEL</t>
  </si>
  <si>
    <t>MQ1E018186</t>
  </si>
  <si>
    <t>CHAPUIS</t>
  </si>
  <si>
    <t>MQ1E040769</t>
  </si>
  <si>
    <t>MQ1E090729</t>
  </si>
  <si>
    <t>DEPIGNY</t>
  </si>
  <si>
    <t>MQ1E038838</t>
  </si>
  <si>
    <t>MQ1E008052</t>
  </si>
  <si>
    <t>MQ1E034828</t>
  </si>
  <si>
    <t>GRAUL</t>
  </si>
  <si>
    <t>MQ1E048443</t>
  </si>
  <si>
    <t>MQ1E009672</t>
  </si>
  <si>
    <t>JULES CLEMENT</t>
  </si>
  <si>
    <t>MQ1E077687</t>
  </si>
  <si>
    <t>MQ1E068570</t>
  </si>
  <si>
    <t>MQ1E009683</t>
  </si>
  <si>
    <t>LEEMAN</t>
  </si>
  <si>
    <t>MQ1E090728</t>
  </si>
  <si>
    <t>MQ1E058228</t>
  </si>
  <si>
    <t>MQ1E048447</t>
  </si>
  <si>
    <t>MANCEAU</t>
  </si>
  <si>
    <t>ELOI</t>
  </si>
  <si>
    <t>MQ1E039620</t>
  </si>
  <si>
    <t>MQ1E040787</t>
  </si>
  <si>
    <t>MQ1E018338</t>
  </si>
  <si>
    <t>MQ1E009686</t>
  </si>
  <si>
    <t>PAILLOT</t>
  </si>
  <si>
    <t>MQ1E097310</t>
  </si>
  <si>
    <t>PAQUEREAU</t>
  </si>
  <si>
    <t>RAPHAEL</t>
  </si>
  <si>
    <t>MQ1E008039</t>
  </si>
  <si>
    <t>PAUVERT</t>
  </si>
  <si>
    <t>MQ1E043420</t>
  </si>
  <si>
    <t>PICHARD</t>
  </si>
  <si>
    <t>MQ1E012460</t>
  </si>
  <si>
    <t>MQ1E075489</t>
  </si>
  <si>
    <t>PLAN</t>
  </si>
  <si>
    <t>ELLIOTT</t>
  </si>
  <si>
    <t>MQ1E043423</t>
  </si>
  <si>
    <t>MQ1E028536</t>
  </si>
  <si>
    <t>MQ1E091453</t>
  </si>
  <si>
    <t>MQ1E072237</t>
  </si>
  <si>
    <t>REBOUL</t>
  </si>
  <si>
    <t>MQ1E046314</t>
  </si>
  <si>
    <t>ACHILLE JEAN SERGE</t>
  </si>
  <si>
    <t>MQ1E032140</t>
  </si>
  <si>
    <t>MQ1E039616</t>
  </si>
  <si>
    <t>MQ1E040784</t>
  </si>
  <si>
    <t>MQ1E088511</t>
  </si>
  <si>
    <t>SPETZ</t>
  </si>
  <si>
    <t>MQ1E032134</t>
  </si>
  <si>
    <t>THEVENET</t>
  </si>
  <si>
    <t>MQ1E071462</t>
  </si>
  <si>
    <t>MQ1E063701</t>
  </si>
  <si>
    <t>TOUROUNTSEV-BAUDOIN</t>
  </si>
  <si>
    <t>IVAN</t>
  </si>
  <si>
    <t>MQ1E046330</t>
  </si>
  <si>
    <t>MQ1E088512</t>
  </si>
  <si>
    <t>MQ1E075490</t>
  </si>
  <si>
    <t>MQ1E040777</t>
  </si>
  <si>
    <t>CHARLES</t>
  </si>
  <si>
    <t>MS1E006266</t>
  </si>
  <si>
    <t>BLANCHET</t>
  </si>
  <si>
    <t>MT1E069686</t>
  </si>
  <si>
    <t>MT1E075008</t>
  </si>
  <si>
    <t>LECLERCQ</t>
  </si>
  <si>
    <t>MT1E009223</t>
  </si>
  <si>
    <t>MACHEREL</t>
  </si>
  <si>
    <t>JEAN</t>
  </si>
  <si>
    <t>MT1E053508</t>
  </si>
  <si>
    <t>QUINIOU</t>
  </si>
  <si>
    <t>MT1E094659</t>
  </si>
  <si>
    <t>SALLEE</t>
  </si>
  <si>
    <t>MT1E009217</t>
  </si>
  <si>
    <t>DE VIRY</t>
  </si>
  <si>
    <t>MU1E056114</t>
  </si>
  <si>
    <t>GOBLET</t>
  </si>
  <si>
    <t>MU1E089302</t>
  </si>
  <si>
    <t>LIOGIER</t>
  </si>
  <si>
    <t>MU1E068856</t>
  </si>
  <si>
    <t>TRINQUANT</t>
  </si>
  <si>
    <t>MU1E084256</t>
  </si>
  <si>
    <t>NEO</t>
  </si>
  <si>
    <t>MA11077230</t>
  </si>
  <si>
    <t>LE SAUX</t>
  </si>
  <si>
    <t>NICOLAS</t>
  </si>
  <si>
    <t>MA11078629</t>
  </si>
  <si>
    <t>MALINOWSKI</t>
  </si>
  <si>
    <t>TEVAITI</t>
  </si>
  <si>
    <t>MA11038695</t>
  </si>
  <si>
    <t>MK1E088652</t>
  </si>
  <si>
    <t>MK1E010712</t>
  </si>
  <si>
    <t>MA7T084967</t>
  </si>
  <si>
    <t>CONREUX</t>
  </si>
  <si>
    <t>MF1E032833</t>
  </si>
  <si>
    <t>LAME</t>
  </si>
  <si>
    <t>MF1E032710</t>
  </si>
  <si>
    <t>GROULT</t>
  </si>
  <si>
    <t>MN1E044253</t>
  </si>
  <si>
    <t>FOUCAUDEAU</t>
  </si>
  <si>
    <t>MT1E069690</t>
  </si>
  <si>
    <t>16:10</t>
  </si>
  <si>
    <t>16:55</t>
  </si>
  <si>
    <t>17:20</t>
  </si>
  <si>
    <t>17:32</t>
  </si>
  <si>
    <t>17:47</t>
  </si>
  <si>
    <t>18:03</t>
  </si>
  <si>
    <t>18:13</t>
  </si>
  <si>
    <t>18:34</t>
  </si>
  <si>
    <t>18:58</t>
  </si>
  <si>
    <t>19:32</t>
  </si>
  <si>
    <t>19:50</t>
  </si>
  <si>
    <t>20:48</t>
  </si>
  <si>
    <t>21:34</t>
  </si>
  <si>
    <t>22:04</t>
  </si>
  <si>
    <t>22:31</t>
  </si>
  <si>
    <t>22:50</t>
  </si>
  <si>
    <t xml:space="preserve">MA71035281 </t>
  </si>
  <si>
    <t xml:space="preserve"> 	JOHANE</t>
  </si>
  <si>
    <t>28:13</t>
  </si>
  <si>
    <t>27:47</t>
  </si>
  <si>
    <t>27:14</t>
  </si>
  <si>
    <t>27:09</t>
  </si>
  <si>
    <t>27:07</t>
  </si>
  <si>
    <t>26:36</t>
  </si>
  <si>
    <t>26:11</t>
  </si>
  <si>
    <t>26:05</t>
  </si>
  <si>
    <t>25:54</t>
  </si>
  <si>
    <t>25:39</t>
  </si>
  <si>
    <t>25:33</t>
  </si>
  <si>
    <t>25:32</t>
  </si>
  <si>
    <t>25:25</t>
  </si>
  <si>
    <t>25:22</t>
  </si>
  <si>
    <t>24:56</t>
  </si>
  <si>
    <t>24:53</t>
  </si>
  <si>
    <t>24:46</t>
  </si>
  <si>
    <t>24:45</t>
  </si>
  <si>
    <t>24:38</t>
  </si>
  <si>
    <t>24:11</t>
  </si>
  <si>
    <t>24:05</t>
  </si>
  <si>
    <t>SINZ</t>
  </si>
  <si>
    <t>MQ1E044676</t>
  </si>
  <si>
    <t>Par équipe
4x1000</t>
  </si>
  <si>
    <t>MONTAUBAN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</si>
</sst>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rgb="FF003300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color rgb="FF0033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0"/>
      <color rgb="FFFF0000"/>
      <name val="Arial"/>
      <family val="2"/>
    </font>
    <font>
      <sz val="7.5"/>
      <name val="Arial"/>
      <family val="2"/>
    </font>
    <font>
      <sz val="11"/>
      <color theme="1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10"/>
      <color rgb="FF000099"/>
      <name val="Calibri"/>
      <family val="2"/>
    </font>
    <font>
      <b/>
      <sz val="11"/>
      <color rgb="FF0066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CC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69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5" fillId="20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5" fillId="2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5" fillId="22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5" fillId="2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5" fillId="2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5" fillId="2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5" fillId="2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5" fillId="27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5" fillId="2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5" fillId="2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5" fillId="30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5" fillId="31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6" fillId="3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6" fillId="33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6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6" fillId="3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6" fillId="3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6" fillId="3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6" fillId="3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6" fillId="3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6" fillId="4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6" fillId="4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6" fillId="4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6" fillId="4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15" borderId="1" applyNumberFormat="0" applyAlignment="0" applyProtection="0"/>
    <xf numFmtId="0" fontId="7" fillId="15" borderId="1" applyNumberFormat="0" applyAlignment="0" applyProtection="0"/>
    <xf numFmtId="0" fontId="28" fillId="44" borderId="13" applyNumberFormat="0" applyAlignment="0" applyProtection="0"/>
    <xf numFmtId="0" fontId="7" fillId="15" borderId="1" applyNumberFormat="0" applyAlignment="0" applyProtection="0"/>
    <xf numFmtId="0" fontId="7" fillId="15" borderId="1" applyNumberFormat="0" applyAlignment="0" applyProtection="0"/>
    <xf numFmtId="0" fontId="7" fillId="15" borderId="1" applyNumberFormat="0" applyAlignment="0" applyProtection="0"/>
    <xf numFmtId="0" fontId="7" fillId="15" borderId="1" applyNumberFormat="0" applyAlignment="0" applyProtection="0"/>
    <xf numFmtId="0" fontId="7" fillId="15" borderId="1" applyNumberFormat="0" applyAlignment="0" applyProtection="0"/>
    <xf numFmtId="0" fontId="7" fillId="15" borderId="1" applyNumberFormat="0" applyAlignment="0" applyProtection="0"/>
    <xf numFmtId="0" fontId="7" fillId="15" borderId="1" applyNumberFormat="0" applyAlignment="0" applyProtection="0"/>
    <xf numFmtId="0" fontId="7" fillId="15" borderId="1" applyNumberFormat="0" applyAlignment="0" applyProtection="0"/>
    <xf numFmtId="0" fontId="7" fillId="15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29" fillId="0" borderId="14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3" fillId="4" borderId="3" applyNumberFormat="0" applyFont="0" applyAlignment="0" applyProtection="0"/>
    <xf numFmtId="0" fontId="25" fillId="45" borderId="15" applyNumberFormat="0" applyFont="0" applyAlignment="0" applyProtection="0"/>
    <xf numFmtId="0" fontId="3" fillId="4" borderId="3" applyNumberFormat="0" applyFont="0" applyAlignment="0" applyProtection="0"/>
    <xf numFmtId="0" fontId="3" fillId="4" borderId="3" applyNumberFormat="0" applyFont="0" applyAlignment="0" applyProtection="0"/>
    <xf numFmtId="0" fontId="4" fillId="45" borderId="15" applyNumberFormat="0" applyFont="0" applyAlignment="0" applyProtection="0"/>
    <xf numFmtId="0" fontId="25" fillId="45" borderId="15" applyNumberFormat="0" applyFont="0" applyAlignment="0" applyProtection="0"/>
    <xf numFmtId="0" fontId="25" fillId="45" borderId="15" applyNumberFormat="0" applyFont="0" applyAlignment="0" applyProtection="0"/>
    <xf numFmtId="0" fontId="3" fillId="4" borderId="3" applyNumberFormat="0" applyFont="0" applyAlignment="0" applyProtection="0"/>
    <xf numFmtId="0" fontId="4" fillId="45" borderId="15" applyNumberFormat="0" applyFont="0" applyAlignment="0" applyProtection="0"/>
    <xf numFmtId="0" fontId="3" fillId="4" borderId="3" applyNumberFormat="0" applyFont="0" applyAlignment="0" applyProtection="0"/>
    <xf numFmtId="0" fontId="3" fillId="4" borderId="3" applyNumberFormat="0" applyFont="0" applyAlignment="0" applyProtection="0"/>
    <xf numFmtId="0" fontId="3" fillId="4" borderId="3" applyNumberFormat="0" applyFont="0" applyAlignment="0" applyProtection="0"/>
    <xf numFmtId="0" fontId="3" fillId="4" borderId="3" applyNumberFormat="0" applyFont="0" applyAlignment="0" applyProtection="0"/>
    <xf numFmtId="0" fontId="3" fillId="4" borderId="3" applyNumberFormat="0" applyFont="0" applyAlignment="0" applyProtection="0"/>
    <xf numFmtId="0" fontId="3" fillId="4" borderId="3" applyNumberFormat="0" applyFon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30" fillId="46" borderId="13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31" fillId="47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32" fillId="4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" fillId="0" borderId="0"/>
    <xf numFmtId="0" fontId="20" fillId="0" borderId="0"/>
    <xf numFmtId="0" fontId="2" fillId="0" borderId="0"/>
    <xf numFmtId="0" fontId="21" fillId="0" borderId="0"/>
    <xf numFmtId="0" fontId="2" fillId="0" borderId="0"/>
    <xf numFmtId="0" fontId="25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5" fillId="0" borderId="0"/>
    <xf numFmtId="0" fontId="23" fillId="0" borderId="0"/>
    <xf numFmtId="0" fontId="20" fillId="0" borderId="0"/>
    <xf numFmtId="0" fontId="2" fillId="0" borderId="0"/>
    <xf numFmtId="0" fontId="23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1" fillId="0" borderId="0"/>
    <xf numFmtId="0" fontId="2" fillId="0" borderId="0"/>
    <xf numFmtId="0" fontId="23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34" fillId="49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15" borderId="4" applyNumberFormat="0" applyAlignment="0" applyProtection="0"/>
    <xf numFmtId="0" fontId="12" fillId="15" borderId="4" applyNumberFormat="0" applyAlignment="0" applyProtection="0"/>
    <xf numFmtId="0" fontId="35" fillId="44" borderId="16" applyNumberFormat="0" applyAlignment="0" applyProtection="0"/>
    <xf numFmtId="0" fontId="12" fillId="15" borderId="4" applyNumberFormat="0" applyAlignment="0" applyProtection="0"/>
    <xf numFmtId="0" fontId="12" fillId="15" borderId="4" applyNumberFormat="0" applyAlignment="0" applyProtection="0"/>
    <xf numFmtId="0" fontId="12" fillId="15" borderId="4" applyNumberFormat="0" applyAlignment="0" applyProtection="0"/>
    <xf numFmtId="0" fontId="12" fillId="15" borderId="4" applyNumberFormat="0" applyAlignment="0" applyProtection="0"/>
    <xf numFmtId="0" fontId="12" fillId="15" borderId="4" applyNumberFormat="0" applyAlignment="0" applyProtection="0"/>
    <xf numFmtId="0" fontId="12" fillId="15" borderId="4" applyNumberFormat="0" applyAlignment="0" applyProtection="0"/>
    <xf numFmtId="0" fontId="12" fillId="15" borderId="4" applyNumberFormat="0" applyAlignment="0" applyProtection="0"/>
    <xf numFmtId="0" fontId="12" fillId="15" borderId="4" applyNumberFormat="0" applyAlignment="0" applyProtection="0"/>
    <xf numFmtId="0" fontId="12" fillId="15" borderId="4" applyNumberFormat="0" applyAlignment="0" applyProtection="0"/>
    <xf numFmtId="0" fontId="2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38" fillId="0" borderId="17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9" fillId="0" borderId="18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40" fillId="0" borderId="19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41" fillId="0" borderId="20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17" borderId="9" applyNumberFormat="0" applyAlignment="0" applyProtection="0"/>
    <xf numFmtId="0" fontId="19" fillId="17" borderId="9" applyNumberFormat="0" applyAlignment="0" applyProtection="0"/>
    <xf numFmtId="0" fontId="42" fillId="50" borderId="21" applyNumberFormat="0" applyAlignment="0" applyProtection="0"/>
    <xf numFmtId="0" fontId="19" fillId="17" borderId="9" applyNumberFormat="0" applyAlignment="0" applyProtection="0"/>
    <xf numFmtId="0" fontId="19" fillId="17" borderId="9" applyNumberFormat="0" applyAlignment="0" applyProtection="0"/>
    <xf numFmtId="0" fontId="19" fillId="17" borderId="9" applyNumberFormat="0" applyAlignment="0" applyProtection="0"/>
    <xf numFmtId="0" fontId="19" fillId="17" borderId="9" applyNumberFormat="0" applyAlignment="0" applyProtection="0"/>
    <xf numFmtId="0" fontId="19" fillId="17" borderId="9" applyNumberFormat="0" applyAlignment="0" applyProtection="0"/>
    <xf numFmtId="0" fontId="19" fillId="17" borderId="9" applyNumberFormat="0" applyAlignment="0" applyProtection="0"/>
    <xf numFmtId="0" fontId="19" fillId="17" borderId="9" applyNumberFormat="0" applyAlignment="0" applyProtection="0"/>
    <xf numFmtId="0" fontId="19" fillId="17" borderId="9" applyNumberFormat="0" applyAlignment="0" applyProtection="0"/>
    <xf numFmtId="0" fontId="19" fillId="17" borderId="9" applyNumberFormat="0" applyAlignment="0" applyProtection="0"/>
    <xf numFmtId="0" fontId="74" fillId="0" borderId="0"/>
  </cellStyleXfs>
  <cellXfs count="149">
    <xf numFmtId="0" fontId="0" fillId="0" borderId="0" xfId="0"/>
    <xf numFmtId="0" fontId="43" fillId="0" borderId="0" xfId="0" applyFont="1"/>
    <xf numFmtId="0" fontId="50" fillId="53" borderId="11" xfId="0" applyFont="1" applyFill="1" applyBorder="1" applyAlignment="1">
      <alignment horizontal="right" vertical="center"/>
    </xf>
    <xf numFmtId="0" fontId="54" fillId="0" borderId="11" xfId="0" applyFont="1" applyBorder="1" applyAlignment="1">
      <alignment horizontal="right" vertical="center"/>
    </xf>
    <xf numFmtId="0" fontId="51" fillId="0" borderId="11" xfId="0" applyFont="1" applyBorder="1" applyAlignment="1">
      <alignment wrapText="1"/>
    </xf>
    <xf numFmtId="0" fontId="48" fillId="0" borderId="11" xfId="0" applyFont="1" applyBorder="1" applyAlignment="1">
      <alignment wrapText="1"/>
    </xf>
    <xf numFmtId="0" fontId="43" fillId="0" borderId="11" xfId="0" applyFont="1" applyBorder="1"/>
    <xf numFmtId="0" fontId="53" fillId="0" borderId="11" xfId="0" applyFont="1" applyBorder="1" applyAlignment="1">
      <alignment horizontal="center"/>
    </xf>
    <xf numFmtId="0" fontId="57" fillId="0" borderId="11" xfId="0" applyFont="1" applyBorder="1" applyAlignment="1">
      <alignment wrapText="1"/>
    </xf>
    <xf numFmtId="0" fontId="58" fillId="0" borderId="11" xfId="0" applyFont="1" applyBorder="1" applyAlignment="1">
      <alignment wrapText="1"/>
    </xf>
    <xf numFmtId="0" fontId="65" fillId="0" borderId="0" xfId="0" applyFont="1" applyAlignment="1">
      <alignment wrapText="1"/>
    </xf>
    <xf numFmtId="0" fontId="59" fillId="0" borderId="11" xfId="0" applyFont="1" applyBorder="1" applyAlignment="1">
      <alignment horizontal="left" vertical="top"/>
    </xf>
    <xf numFmtId="0" fontId="49" fillId="0" borderId="11" xfId="0" applyFont="1" applyBorder="1" applyAlignment="1">
      <alignment horizontal="center"/>
    </xf>
    <xf numFmtId="0" fontId="43" fillId="0" borderId="11" xfId="0" applyFont="1" applyBorder="1" applyAlignment="1">
      <alignment vertical="top"/>
    </xf>
    <xf numFmtId="0" fontId="43" fillId="0" borderId="11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48" fillId="0" borderId="11" xfId="0" applyFont="1" applyBorder="1" applyAlignment="1">
      <alignment vertical="center"/>
    </xf>
    <xf numFmtId="0" fontId="43" fillId="0" borderId="11" xfId="0" applyFont="1" applyBorder="1" applyAlignment="1">
      <alignment horizontal="right" vertical="center"/>
    </xf>
    <xf numFmtId="0" fontId="49" fillId="0" borderId="11" xfId="0" applyFont="1" applyBorder="1"/>
    <xf numFmtId="14" fontId="52" fillId="19" borderId="11" xfId="0" applyNumberFormat="1" applyFont="1" applyFill="1" applyBorder="1" applyAlignment="1">
      <alignment horizontal="right" vertical="top"/>
    </xf>
    <xf numFmtId="0" fontId="46" fillId="0" borderId="11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43" fillId="0" borderId="11" xfId="0" applyFont="1" applyBorder="1" applyAlignment="1">
      <alignment horizontal="right"/>
    </xf>
    <xf numFmtId="0" fontId="46" fillId="0" borderId="11" xfId="0" applyFont="1" applyBorder="1" applyAlignment="1">
      <alignment horizontal="left" vertical="top"/>
    </xf>
    <xf numFmtId="0" fontId="47" fillId="0" borderId="11" xfId="0" applyFont="1" applyBorder="1" applyAlignment="1">
      <alignment horizontal="right" vertical="center"/>
    </xf>
    <xf numFmtId="0" fontId="60" fillId="0" borderId="11" xfId="0" applyFont="1" applyBorder="1" applyAlignment="1">
      <alignment horizontal="left" vertical="top"/>
    </xf>
    <xf numFmtId="0" fontId="55" fillId="0" borderId="11" xfId="0" applyFont="1" applyBorder="1"/>
    <xf numFmtId="0" fontId="66" fillId="0" borderId="11" xfId="0" applyFont="1" applyBorder="1" applyAlignment="1">
      <alignment horizontal="center" vertical="center"/>
    </xf>
    <xf numFmtId="0" fontId="47" fillId="0" borderId="11" xfId="0" applyFont="1" applyBorder="1" applyAlignment="1">
      <alignment horizontal="right"/>
    </xf>
    <xf numFmtId="0" fontId="65" fillId="0" borderId="0" xfId="0" applyFont="1" applyAlignment="1">
      <alignment horizontal="center" wrapText="1"/>
    </xf>
    <xf numFmtId="0" fontId="50" fillId="52" borderId="11" xfId="0" applyFont="1" applyFill="1" applyBorder="1"/>
    <xf numFmtId="0" fontId="47" fillId="0" borderId="11" xfId="0" applyFont="1" applyBorder="1" applyAlignment="1">
      <alignment horizontal="center"/>
    </xf>
    <xf numFmtId="0" fontId="47" fillId="0" borderId="11" xfId="379" applyFont="1" applyBorder="1" applyAlignment="1">
      <alignment horizontal="center" vertical="center" wrapText="1"/>
    </xf>
    <xf numFmtId="0" fontId="47" fillId="0" borderId="11" xfId="0" applyFont="1" applyBorder="1"/>
    <xf numFmtId="0" fontId="50" fillId="52" borderId="0" xfId="0" applyFont="1" applyFill="1"/>
    <xf numFmtId="0" fontId="43" fillId="0" borderId="10" xfId="0" applyFont="1" applyBorder="1"/>
    <xf numFmtId="0" fontId="43" fillId="0" borderId="0" xfId="0" applyFont="1" applyAlignment="1">
      <alignment horizontal="center"/>
    </xf>
    <xf numFmtId="0" fontId="50" fillId="51" borderId="0" xfId="0" applyFont="1" applyFill="1" applyAlignment="1">
      <alignment horizontal="center" vertical="center"/>
    </xf>
    <xf numFmtId="0" fontId="50" fillId="51" borderId="23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14" fontId="43" fillId="0" borderId="10" xfId="0" applyNumberFormat="1" applyFont="1" applyBorder="1"/>
    <xf numFmtId="14" fontId="43" fillId="55" borderId="10" xfId="0" applyNumberFormat="1" applyFont="1" applyFill="1" applyBorder="1"/>
    <xf numFmtId="0" fontId="43" fillId="55" borderId="10" xfId="0" applyFont="1" applyFill="1" applyBorder="1"/>
    <xf numFmtId="0" fontId="50" fillId="56" borderId="11" xfId="0" applyFont="1" applyFill="1" applyBorder="1" applyAlignment="1">
      <alignment horizontal="center" vertical="center"/>
    </xf>
    <xf numFmtId="0" fontId="43" fillId="0" borderId="11" xfId="0" applyFont="1" applyBorder="1" applyAlignment="1">
      <alignment horizontal="left" vertical="top"/>
    </xf>
    <xf numFmtId="0" fontId="48" fillId="55" borderId="11" xfId="0" applyFont="1" applyFill="1" applyBorder="1" applyAlignment="1">
      <alignment wrapText="1"/>
    </xf>
    <xf numFmtId="49" fontId="66" fillId="0" borderId="11" xfId="0" applyNumberFormat="1" applyFont="1" applyBorder="1" applyAlignment="1">
      <alignment horizontal="right" vertical="center"/>
    </xf>
    <xf numFmtId="0" fontId="54" fillId="0" borderId="11" xfId="405" applyFont="1" applyBorder="1"/>
    <xf numFmtId="0" fontId="56" fillId="0" borderId="11" xfId="0" applyFont="1" applyBorder="1" applyAlignment="1">
      <alignment vertical="top"/>
    </xf>
    <xf numFmtId="0" fontId="49" fillId="0" borderId="11" xfId="0" applyFont="1" applyBorder="1" applyAlignment="1">
      <alignment vertical="top"/>
    </xf>
    <xf numFmtId="0" fontId="44" fillId="0" borderId="11" xfId="0" applyFont="1" applyBorder="1" applyAlignment="1">
      <alignment vertical="top"/>
    </xf>
    <xf numFmtId="0" fontId="51" fillId="0" borderId="11" xfId="0" applyFont="1" applyBorder="1" applyAlignment="1">
      <alignment horizontal="center" vertical="top"/>
    </xf>
    <xf numFmtId="0" fontId="48" fillId="0" borderId="11" xfId="0" applyFont="1" applyBorder="1" applyAlignment="1">
      <alignment vertical="top"/>
    </xf>
    <xf numFmtId="0" fontId="50" fillId="51" borderId="11" xfId="0" applyFont="1" applyFill="1" applyBorder="1"/>
    <xf numFmtId="16" fontId="47" fillId="57" borderId="11" xfId="0" applyNumberFormat="1" applyFont="1" applyFill="1" applyBorder="1" applyAlignment="1">
      <alignment horizontal="center"/>
    </xf>
    <xf numFmtId="0" fontId="49" fillId="57" borderId="11" xfId="0" applyFont="1" applyFill="1" applyBorder="1" applyAlignment="1">
      <alignment horizontal="center"/>
    </xf>
    <xf numFmtId="0" fontId="47" fillId="57" borderId="11" xfId="0" applyFont="1" applyFill="1" applyBorder="1"/>
    <xf numFmtId="0" fontId="47" fillId="57" borderId="11" xfId="379" applyFont="1" applyFill="1" applyBorder="1" applyAlignment="1">
      <alignment horizontal="center" vertical="center" wrapText="1"/>
    </xf>
    <xf numFmtId="0" fontId="47" fillId="57" borderId="11" xfId="0" applyFont="1" applyFill="1" applyBorder="1" applyAlignment="1">
      <alignment horizontal="center"/>
    </xf>
    <xf numFmtId="16" fontId="50" fillId="51" borderId="11" xfId="0" applyNumberFormat="1" applyFont="1" applyFill="1" applyBorder="1" applyAlignment="1">
      <alignment vertical="center"/>
    </xf>
    <xf numFmtId="0" fontId="50" fillId="51" borderId="11" xfId="0" applyFont="1" applyFill="1" applyBorder="1" applyAlignment="1">
      <alignment horizontal="center"/>
    </xf>
    <xf numFmtId="0" fontId="50" fillId="51" borderId="11" xfId="379" applyFont="1" applyFill="1" applyBorder="1" applyAlignment="1">
      <alignment horizontal="center" vertical="center" wrapText="1"/>
    </xf>
    <xf numFmtId="0" fontId="63" fillId="0" borderId="11" xfId="0" applyFont="1" applyBorder="1"/>
    <xf numFmtId="0" fontId="44" fillId="0" borderId="11" xfId="0" applyFont="1" applyBorder="1"/>
    <xf numFmtId="0" fontId="64" fillId="0" borderId="11" xfId="0" applyFont="1" applyBorder="1" applyAlignment="1">
      <alignment horizontal="right"/>
    </xf>
    <xf numFmtId="0" fontId="45" fillId="0" borderId="11" xfId="0" applyFont="1" applyBorder="1" applyAlignment="1">
      <alignment horizontal="left"/>
    </xf>
    <xf numFmtId="14" fontId="52" fillId="19" borderId="11" xfId="0" applyNumberFormat="1" applyFont="1" applyFill="1" applyBorder="1" applyAlignment="1">
      <alignment horizontal="center" vertical="top"/>
    </xf>
    <xf numFmtId="0" fontId="46" fillId="0" borderId="11" xfId="0" applyFont="1" applyBorder="1" applyAlignment="1">
      <alignment horizontal="right"/>
    </xf>
    <xf numFmtId="0" fontId="48" fillId="0" borderId="11" xfId="0" applyFont="1" applyBorder="1"/>
    <xf numFmtId="0" fontId="62" fillId="0" borderId="11" xfId="0" applyFont="1" applyBorder="1" applyAlignment="1">
      <alignment horizontal="right"/>
    </xf>
    <xf numFmtId="0" fontId="73" fillId="0" borderId="11" xfId="0" applyFont="1" applyBorder="1"/>
    <xf numFmtId="0" fontId="50" fillId="51" borderId="23" xfId="0" applyFont="1" applyFill="1" applyBorder="1" applyAlignment="1">
      <alignment horizontal="center"/>
    </xf>
    <xf numFmtId="0" fontId="43" fillId="55" borderId="22" xfId="0" applyFont="1" applyFill="1" applyBorder="1" applyAlignment="1">
      <alignment horizontal="center"/>
    </xf>
    <xf numFmtId="0" fontId="43" fillId="55" borderId="0" xfId="0" applyFont="1" applyFill="1" applyAlignment="1">
      <alignment horizontal="center"/>
    </xf>
    <xf numFmtId="0" fontId="50" fillId="51" borderId="0" xfId="0" applyFont="1" applyFill="1" applyAlignment="1">
      <alignment horizontal="center" vertical="center"/>
    </xf>
    <xf numFmtId="0" fontId="67" fillId="18" borderId="11" xfId="0" applyFont="1" applyFill="1" applyBorder="1" applyAlignment="1">
      <alignment horizontal="center" vertical="top"/>
    </xf>
    <xf numFmtId="0" fontId="66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left" vertical="top"/>
    </xf>
    <xf numFmtId="0" fontId="60" fillId="0" borderId="11" xfId="0" applyFont="1" applyBorder="1" applyAlignment="1">
      <alignment horizontal="left" vertical="top"/>
    </xf>
    <xf numFmtId="0" fontId="59" fillId="0" borderId="11" xfId="0" applyFont="1" applyBorder="1" applyAlignment="1">
      <alignment horizontal="left" vertical="top" wrapText="1"/>
    </xf>
    <xf numFmtId="0" fontId="59" fillId="0" borderId="11" xfId="0" applyFont="1" applyBorder="1" applyAlignment="1">
      <alignment horizontal="left" vertical="top"/>
    </xf>
    <xf numFmtId="0" fontId="54" fillId="0" borderId="11" xfId="0" applyFont="1" applyBorder="1" applyAlignment="1">
      <alignment horizontal="right" vertical="top"/>
    </xf>
    <xf numFmtId="0" fontId="46" fillId="0" borderId="11" xfId="0" applyFont="1" applyBorder="1" applyAlignment="1">
      <alignment horizontal="left" vertical="top"/>
    </xf>
    <xf numFmtId="0" fontId="50" fillId="52" borderId="11" xfId="0" applyFont="1" applyFill="1" applyBorder="1" applyAlignment="1">
      <alignment horizontal="right" vertical="top"/>
    </xf>
    <xf numFmtId="0" fontId="47" fillId="0" borderId="11" xfId="0" applyFont="1" applyBorder="1" applyAlignment="1">
      <alignment horizontal="right" vertical="top"/>
    </xf>
    <xf numFmtId="0" fontId="66" fillId="0" borderId="11" xfId="0" applyFont="1" applyBorder="1" applyAlignment="1">
      <alignment horizontal="center" vertical="center"/>
    </xf>
    <xf numFmtId="0" fontId="61" fillId="0" borderId="11" xfId="0" applyFont="1" applyBorder="1" applyAlignment="1">
      <alignment horizontal="left" vertical="top"/>
    </xf>
    <xf numFmtId="0" fontId="66" fillId="0" borderId="12" xfId="0" applyFont="1" applyBorder="1" applyAlignment="1">
      <alignment horizontal="center" vertical="center"/>
    </xf>
    <xf numFmtId="0" fontId="50" fillId="53" borderId="11" xfId="0" applyFont="1" applyFill="1" applyBorder="1" applyAlignment="1">
      <alignment horizontal="right" vertical="top"/>
    </xf>
    <xf numFmtId="0" fontId="0" fillId="0" borderId="11" xfId="0" applyBorder="1" applyAlignment="1">
      <alignment horizontal="left" vertical="top"/>
    </xf>
    <xf numFmtId="0" fontId="69" fillId="0" borderId="11" xfId="0" applyFont="1" applyBorder="1" applyAlignment="1">
      <alignment horizontal="left" vertical="top"/>
    </xf>
    <xf numFmtId="0" fontId="68" fillId="0" borderId="11" xfId="0" applyFont="1" applyBorder="1" applyAlignment="1">
      <alignment horizontal="left" vertical="top"/>
    </xf>
    <xf numFmtId="0" fontId="67" fillId="18" borderId="11" xfId="0" applyFont="1" applyFill="1" applyBorder="1" applyAlignment="1">
      <alignment horizontal="center" vertical="center"/>
    </xf>
    <xf numFmtId="0" fontId="42" fillId="54" borderId="11" xfId="0" applyFont="1" applyFill="1" applyBorder="1" applyAlignment="1">
      <alignment horizontal="right" vertical="top" wrapText="1"/>
    </xf>
    <xf numFmtId="0" fontId="70" fillId="0" borderId="11" xfId="0" applyFont="1" applyBorder="1" applyAlignment="1">
      <alignment horizontal="right" vertical="top" wrapText="1"/>
    </xf>
    <xf numFmtId="0" fontId="69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8" fillId="0" borderId="11" xfId="0" applyFont="1" applyBorder="1" applyAlignment="1">
      <alignment horizontal="left" vertical="top"/>
    </xf>
    <xf numFmtId="0" fontId="72" fillId="0" borderId="11" xfId="0" applyFont="1" applyBorder="1" applyAlignment="1">
      <alignment horizontal="left" vertical="top"/>
    </xf>
    <xf numFmtId="0" fontId="71" fillId="0" borderId="11" xfId="0" applyFont="1" applyBorder="1" applyAlignment="1">
      <alignment horizontal="center" vertical="center" wrapText="1"/>
    </xf>
    <xf numFmtId="0" fontId="76" fillId="52" borderId="11" xfId="0" applyFont="1" applyFill="1" applyBorder="1" applyAlignment="1">
      <alignment horizontal="right"/>
    </xf>
    <xf numFmtId="0" fontId="65" fillId="0" borderId="11" xfId="0" applyFont="1" applyFill="1" applyBorder="1" applyAlignment="1">
      <alignment wrapText="1"/>
    </xf>
    <xf numFmtId="0" fontId="65" fillId="0" borderId="11" xfId="0" applyFont="1" applyBorder="1"/>
    <xf numFmtId="0" fontId="75" fillId="0" borderId="11" xfId="0" applyFont="1" applyBorder="1" applyAlignment="1">
      <alignment horizontal="right"/>
    </xf>
    <xf numFmtId="0" fontId="48" fillId="0" borderId="11" xfId="0" applyFont="1" applyFill="1" applyBorder="1" applyAlignment="1">
      <alignment wrapText="1"/>
    </xf>
    <xf numFmtId="0" fontId="77" fillId="0" borderId="11" xfId="0" applyFont="1" applyFill="1" applyBorder="1"/>
    <xf numFmtId="0" fontId="51" fillId="0" borderId="11" xfId="0" applyFont="1" applyFill="1" applyBorder="1" applyAlignment="1">
      <alignment wrapText="1"/>
    </xf>
    <xf numFmtId="0" fontId="58" fillId="0" borderId="11" xfId="0" applyFont="1" applyFill="1" applyBorder="1" applyAlignment="1">
      <alignment wrapText="1"/>
    </xf>
    <xf numFmtId="0" fontId="79" fillId="0" borderId="11" xfId="0" applyFont="1" applyFill="1" applyBorder="1"/>
    <xf numFmtId="0" fontId="66" fillId="0" borderId="24" xfId="0" applyFont="1" applyBorder="1" applyAlignment="1">
      <alignment horizontal="center" vertical="center"/>
    </xf>
    <xf numFmtId="0" fontId="66" fillId="0" borderId="25" xfId="0" applyFont="1" applyBorder="1" applyAlignment="1">
      <alignment horizontal="center" vertical="center"/>
    </xf>
    <xf numFmtId="0" fontId="57" fillId="0" borderId="11" xfId="0" applyFont="1" applyFill="1" applyBorder="1" applyAlignment="1">
      <alignment wrapText="1"/>
    </xf>
    <xf numFmtId="0" fontId="55" fillId="0" borderId="11" xfId="0" applyFont="1" applyFill="1" applyBorder="1"/>
    <xf numFmtId="0" fontId="46" fillId="0" borderId="11" xfId="0" applyFont="1" applyFill="1" applyBorder="1" applyAlignment="1">
      <alignment horizontal="center"/>
    </xf>
    <xf numFmtId="0" fontId="51" fillId="0" borderId="11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right"/>
    </xf>
    <xf numFmtId="0" fontId="77" fillId="0" borderId="11" xfId="0" applyFont="1" applyBorder="1"/>
    <xf numFmtId="0" fontId="78" fillId="0" borderId="11" xfId="0" applyFont="1" applyBorder="1"/>
    <xf numFmtId="0" fontId="79" fillId="0" borderId="11" xfId="0" applyFont="1" applyBorder="1"/>
    <xf numFmtId="0" fontId="49" fillId="0" borderId="11" xfId="0" applyFont="1" applyFill="1" applyBorder="1"/>
    <xf numFmtId="16" fontId="49" fillId="0" borderId="11" xfId="0" applyNumberFormat="1" applyFont="1" applyFill="1" applyBorder="1" applyAlignment="1">
      <alignment horizontal="center"/>
    </xf>
    <xf numFmtId="0" fontId="49" fillId="0" borderId="11" xfId="0" applyFont="1" applyFill="1" applyBorder="1" applyAlignment="1">
      <alignment horizontal="center"/>
    </xf>
    <xf numFmtId="0" fontId="43" fillId="0" borderId="11" xfId="0" applyFont="1" applyFill="1" applyBorder="1"/>
    <xf numFmtId="0" fontId="53" fillId="0" borderId="11" xfId="379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vertical="top"/>
    </xf>
    <xf numFmtId="0" fontId="57" fillId="0" borderId="11" xfId="0" applyFont="1" applyFill="1" applyBorder="1"/>
    <xf numFmtId="0" fontId="57" fillId="0" borderId="11" xfId="0" applyFont="1" applyFill="1" applyBorder="1" applyAlignment="1">
      <alignment vertical="top"/>
    </xf>
    <xf numFmtId="0" fontId="57" fillId="0" borderId="11" xfId="0" applyFont="1" applyFill="1" applyBorder="1" applyAlignment="1">
      <alignment vertical="center" wrapText="1"/>
    </xf>
    <xf numFmtId="49" fontId="80" fillId="0" borderId="11" xfId="0" applyNumberFormat="1" applyFont="1" applyBorder="1" applyAlignment="1">
      <alignment horizontal="right"/>
    </xf>
    <xf numFmtId="20" fontId="80" fillId="0" borderId="11" xfId="0" applyNumberFormat="1" applyFont="1" applyBorder="1" applyAlignment="1">
      <alignment horizontal="right"/>
    </xf>
    <xf numFmtId="0" fontId="81" fillId="0" borderId="11" xfId="0" applyFont="1" applyBorder="1"/>
    <xf numFmtId="0" fontId="79" fillId="0" borderId="11" xfId="0" applyFont="1" applyBorder="1" applyAlignment="1">
      <alignment wrapText="1"/>
    </xf>
    <xf numFmtId="0" fontId="78" fillId="0" borderId="11" xfId="0" applyFont="1" applyBorder="1" applyAlignment="1">
      <alignment wrapText="1"/>
    </xf>
    <xf numFmtId="0" fontId="77" fillId="0" borderId="11" xfId="0" applyFont="1" applyBorder="1" applyAlignment="1">
      <alignment wrapText="1"/>
    </xf>
    <xf numFmtId="0" fontId="66" fillId="56" borderId="11" xfId="0" applyFont="1" applyFill="1" applyBorder="1" applyAlignment="1">
      <alignment horizontal="right" vertical="top"/>
    </xf>
    <xf numFmtId="20" fontId="66" fillId="0" borderId="11" xfId="0" applyNumberFormat="1" applyFont="1" applyBorder="1" applyAlignment="1">
      <alignment horizontal="center" vertical="center" wrapText="1"/>
    </xf>
    <xf numFmtId="0" fontId="57" fillId="58" borderId="11" xfId="0" applyFont="1" applyFill="1" applyBorder="1" applyAlignment="1">
      <alignment wrapText="1"/>
    </xf>
    <xf numFmtId="0" fontId="51" fillId="58" borderId="11" xfId="0" applyFont="1" applyFill="1" applyBorder="1" applyAlignment="1">
      <alignment wrapText="1"/>
    </xf>
    <xf numFmtId="0" fontId="48" fillId="58" borderId="11" xfId="0" applyFont="1" applyFill="1" applyBorder="1" applyAlignment="1">
      <alignment wrapText="1"/>
    </xf>
    <xf numFmtId="0" fontId="79" fillId="58" borderId="11" xfId="0" applyFont="1" applyFill="1" applyBorder="1" applyAlignment="1">
      <alignment wrapText="1"/>
    </xf>
    <xf numFmtId="0" fontId="78" fillId="58" borderId="11" xfId="0" applyFont="1" applyFill="1" applyBorder="1" applyAlignment="1">
      <alignment wrapText="1"/>
    </xf>
    <xf numFmtId="0" fontId="77" fillId="58" borderId="11" xfId="0" applyFont="1" applyFill="1" applyBorder="1" applyAlignment="1">
      <alignment wrapText="1"/>
    </xf>
    <xf numFmtId="0" fontId="79" fillId="58" borderId="11" xfId="0" applyFont="1" applyFill="1" applyBorder="1"/>
    <xf numFmtId="0" fontId="78" fillId="58" borderId="11" xfId="0" applyFont="1" applyFill="1" applyBorder="1"/>
    <xf numFmtId="0" fontId="77" fillId="58" borderId="11" xfId="0" applyFont="1" applyFill="1" applyBorder="1"/>
    <xf numFmtId="0" fontId="58" fillId="58" borderId="11" xfId="0" applyFont="1" applyFill="1" applyBorder="1" applyAlignment="1">
      <alignment wrapText="1"/>
    </xf>
    <xf numFmtId="0" fontId="57" fillId="58" borderId="11" xfId="0" applyFont="1" applyFill="1" applyBorder="1"/>
    <xf numFmtId="0" fontId="48" fillId="58" borderId="11" xfId="0" applyFont="1" applyFill="1" applyBorder="1" applyAlignment="1">
      <alignment vertical="top"/>
    </xf>
  </cellXfs>
  <cellStyles count="569">
    <cellStyle name="20 % - Accent1" xfId="1" builtinId="30" customBuiltin="1"/>
    <cellStyle name="20 % - Accent1 10" xfId="2" xr:uid="{00000000-0005-0000-0000-000001000000}"/>
    <cellStyle name="20 % - Accent1 11" xfId="3" xr:uid="{00000000-0005-0000-0000-000002000000}"/>
    <cellStyle name="20 % - Accent1 12" xfId="4" xr:uid="{00000000-0005-0000-0000-000003000000}"/>
    <cellStyle name="20 % - Accent1 2" xfId="5" xr:uid="{00000000-0005-0000-0000-000004000000}"/>
    <cellStyle name="20 % - Accent1 3" xfId="6" xr:uid="{00000000-0005-0000-0000-000005000000}"/>
    <cellStyle name="20 % - Accent1 4" xfId="7" xr:uid="{00000000-0005-0000-0000-000006000000}"/>
    <cellStyle name="20 % - Accent1 5" xfId="8" xr:uid="{00000000-0005-0000-0000-000007000000}"/>
    <cellStyle name="20 % - Accent1 6" xfId="9" xr:uid="{00000000-0005-0000-0000-000008000000}"/>
    <cellStyle name="20 % - Accent1 7" xfId="10" xr:uid="{00000000-0005-0000-0000-000009000000}"/>
    <cellStyle name="20 % - Accent1 8" xfId="11" xr:uid="{00000000-0005-0000-0000-00000A000000}"/>
    <cellStyle name="20 % - Accent1 9" xfId="12" xr:uid="{00000000-0005-0000-0000-00000B000000}"/>
    <cellStyle name="20 % - Accent2" xfId="13" builtinId="34" customBuiltin="1"/>
    <cellStyle name="20 % - Accent2 10" xfId="14" xr:uid="{00000000-0005-0000-0000-00000D000000}"/>
    <cellStyle name="20 % - Accent2 11" xfId="15" xr:uid="{00000000-0005-0000-0000-00000E000000}"/>
    <cellStyle name="20 % - Accent2 12" xfId="16" xr:uid="{00000000-0005-0000-0000-00000F000000}"/>
    <cellStyle name="20 % - Accent2 2" xfId="17" xr:uid="{00000000-0005-0000-0000-000010000000}"/>
    <cellStyle name="20 % - Accent2 3" xfId="18" xr:uid="{00000000-0005-0000-0000-000011000000}"/>
    <cellStyle name="20 % - Accent2 4" xfId="19" xr:uid="{00000000-0005-0000-0000-000012000000}"/>
    <cellStyle name="20 % - Accent2 5" xfId="20" xr:uid="{00000000-0005-0000-0000-000013000000}"/>
    <cellStyle name="20 % - Accent2 6" xfId="21" xr:uid="{00000000-0005-0000-0000-000014000000}"/>
    <cellStyle name="20 % - Accent2 7" xfId="22" xr:uid="{00000000-0005-0000-0000-000015000000}"/>
    <cellStyle name="20 % - Accent2 8" xfId="23" xr:uid="{00000000-0005-0000-0000-000016000000}"/>
    <cellStyle name="20 % - Accent2 9" xfId="24" xr:uid="{00000000-0005-0000-0000-000017000000}"/>
    <cellStyle name="20 % - Accent3" xfId="25" builtinId="38" customBuiltin="1"/>
    <cellStyle name="20 % - Accent3 10" xfId="26" xr:uid="{00000000-0005-0000-0000-000019000000}"/>
    <cellStyle name="20 % - Accent3 11" xfId="27" xr:uid="{00000000-0005-0000-0000-00001A000000}"/>
    <cellStyle name="20 % - Accent3 12" xfId="28" xr:uid="{00000000-0005-0000-0000-00001B000000}"/>
    <cellStyle name="20 % - Accent3 2" xfId="29" xr:uid="{00000000-0005-0000-0000-00001C000000}"/>
    <cellStyle name="20 % - Accent3 3" xfId="30" xr:uid="{00000000-0005-0000-0000-00001D000000}"/>
    <cellStyle name="20 % - Accent3 4" xfId="31" xr:uid="{00000000-0005-0000-0000-00001E000000}"/>
    <cellStyle name="20 % - Accent3 5" xfId="32" xr:uid="{00000000-0005-0000-0000-00001F000000}"/>
    <cellStyle name="20 % - Accent3 6" xfId="33" xr:uid="{00000000-0005-0000-0000-000020000000}"/>
    <cellStyle name="20 % - Accent3 7" xfId="34" xr:uid="{00000000-0005-0000-0000-000021000000}"/>
    <cellStyle name="20 % - Accent3 8" xfId="35" xr:uid="{00000000-0005-0000-0000-000022000000}"/>
    <cellStyle name="20 % - Accent3 9" xfId="36" xr:uid="{00000000-0005-0000-0000-000023000000}"/>
    <cellStyle name="20 % - Accent4" xfId="37" builtinId="42" customBuiltin="1"/>
    <cellStyle name="20 % - Accent4 10" xfId="38" xr:uid="{00000000-0005-0000-0000-000025000000}"/>
    <cellStyle name="20 % - Accent4 11" xfId="39" xr:uid="{00000000-0005-0000-0000-000026000000}"/>
    <cellStyle name="20 % - Accent4 12" xfId="40" xr:uid="{00000000-0005-0000-0000-000027000000}"/>
    <cellStyle name="20 % - Accent4 2" xfId="41" xr:uid="{00000000-0005-0000-0000-000028000000}"/>
    <cellStyle name="20 % - Accent4 3" xfId="42" xr:uid="{00000000-0005-0000-0000-000029000000}"/>
    <cellStyle name="20 % - Accent4 4" xfId="43" xr:uid="{00000000-0005-0000-0000-00002A000000}"/>
    <cellStyle name="20 % - Accent4 5" xfId="44" xr:uid="{00000000-0005-0000-0000-00002B000000}"/>
    <cellStyle name="20 % - Accent4 6" xfId="45" xr:uid="{00000000-0005-0000-0000-00002C000000}"/>
    <cellStyle name="20 % - Accent4 7" xfId="46" xr:uid="{00000000-0005-0000-0000-00002D000000}"/>
    <cellStyle name="20 % - Accent4 8" xfId="47" xr:uid="{00000000-0005-0000-0000-00002E000000}"/>
    <cellStyle name="20 % - Accent4 9" xfId="48" xr:uid="{00000000-0005-0000-0000-00002F000000}"/>
    <cellStyle name="20 % - Accent5" xfId="49" builtinId="46" customBuiltin="1"/>
    <cellStyle name="20 % - Accent5 10" xfId="50" xr:uid="{00000000-0005-0000-0000-000031000000}"/>
    <cellStyle name="20 % - Accent5 11" xfId="51" xr:uid="{00000000-0005-0000-0000-000032000000}"/>
    <cellStyle name="20 % - Accent5 12" xfId="52" xr:uid="{00000000-0005-0000-0000-000033000000}"/>
    <cellStyle name="20 % - Accent5 2" xfId="53" xr:uid="{00000000-0005-0000-0000-000034000000}"/>
    <cellStyle name="20 % - Accent5 3" xfId="54" xr:uid="{00000000-0005-0000-0000-000035000000}"/>
    <cellStyle name="20 % - Accent5 4" xfId="55" xr:uid="{00000000-0005-0000-0000-000036000000}"/>
    <cellStyle name="20 % - Accent5 5" xfId="56" xr:uid="{00000000-0005-0000-0000-000037000000}"/>
    <cellStyle name="20 % - Accent5 6" xfId="57" xr:uid="{00000000-0005-0000-0000-000038000000}"/>
    <cellStyle name="20 % - Accent5 7" xfId="58" xr:uid="{00000000-0005-0000-0000-000039000000}"/>
    <cellStyle name="20 % - Accent5 8" xfId="59" xr:uid="{00000000-0005-0000-0000-00003A000000}"/>
    <cellStyle name="20 % - Accent5 9" xfId="60" xr:uid="{00000000-0005-0000-0000-00003B000000}"/>
    <cellStyle name="20 % - Accent6" xfId="61" builtinId="50" customBuiltin="1"/>
    <cellStyle name="20 % - Accent6 10" xfId="62" xr:uid="{00000000-0005-0000-0000-00003D000000}"/>
    <cellStyle name="20 % - Accent6 11" xfId="63" xr:uid="{00000000-0005-0000-0000-00003E000000}"/>
    <cellStyle name="20 % - Accent6 12" xfId="64" xr:uid="{00000000-0005-0000-0000-00003F000000}"/>
    <cellStyle name="20 % - Accent6 2" xfId="65" xr:uid="{00000000-0005-0000-0000-000040000000}"/>
    <cellStyle name="20 % - Accent6 3" xfId="66" xr:uid="{00000000-0005-0000-0000-000041000000}"/>
    <cellStyle name="20 % - Accent6 4" xfId="67" xr:uid="{00000000-0005-0000-0000-000042000000}"/>
    <cellStyle name="20 % - Accent6 5" xfId="68" xr:uid="{00000000-0005-0000-0000-000043000000}"/>
    <cellStyle name="20 % - Accent6 6" xfId="69" xr:uid="{00000000-0005-0000-0000-000044000000}"/>
    <cellStyle name="20 % - Accent6 7" xfId="70" xr:uid="{00000000-0005-0000-0000-000045000000}"/>
    <cellStyle name="20 % - Accent6 8" xfId="71" xr:uid="{00000000-0005-0000-0000-000046000000}"/>
    <cellStyle name="20 % - Accent6 9" xfId="72" xr:uid="{00000000-0005-0000-0000-000047000000}"/>
    <cellStyle name="40 % - Accent1" xfId="73" builtinId="31" customBuiltin="1"/>
    <cellStyle name="40 % - Accent1 10" xfId="74" xr:uid="{00000000-0005-0000-0000-000049000000}"/>
    <cellStyle name="40 % - Accent1 11" xfId="75" xr:uid="{00000000-0005-0000-0000-00004A000000}"/>
    <cellStyle name="40 % - Accent1 12" xfId="76" xr:uid="{00000000-0005-0000-0000-00004B000000}"/>
    <cellStyle name="40 % - Accent1 2" xfId="77" xr:uid="{00000000-0005-0000-0000-00004C000000}"/>
    <cellStyle name="40 % - Accent1 3" xfId="78" xr:uid="{00000000-0005-0000-0000-00004D000000}"/>
    <cellStyle name="40 % - Accent1 4" xfId="79" xr:uid="{00000000-0005-0000-0000-00004E000000}"/>
    <cellStyle name="40 % - Accent1 5" xfId="80" xr:uid="{00000000-0005-0000-0000-00004F000000}"/>
    <cellStyle name="40 % - Accent1 6" xfId="81" xr:uid="{00000000-0005-0000-0000-000050000000}"/>
    <cellStyle name="40 % - Accent1 7" xfId="82" xr:uid="{00000000-0005-0000-0000-000051000000}"/>
    <cellStyle name="40 % - Accent1 8" xfId="83" xr:uid="{00000000-0005-0000-0000-000052000000}"/>
    <cellStyle name="40 % - Accent1 9" xfId="84" xr:uid="{00000000-0005-0000-0000-000053000000}"/>
    <cellStyle name="40 % - Accent2" xfId="85" builtinId="35" customBuiltin="1"/>
    <cellStyle name="40 % - Accent2 10" xfId="86" xr:uid="{00000000-0005-0000-0000-000055000000}"/>
    <cellStyle name="40 % - Accent2 11" xfId="87" xr:uid="{00000000-0005-0000-0000-000056000000}"/>
    <cellStyle name="40 % - Accent2 12" xfId="88" xr:uid="{00000000-0005-0000-0000-000057000000}"/>
    <cellStyle name="40 % - Accent2 2" xfId="89" xr:uid="{00000000-0005-0000-0000-000058000000}"/>
    <cellStyle name="40 % - Accent2 3" xfId="90" xr:uid="{00000000-0005-0000-0000-000059000000}"/>
    <cellStyle name="40 % - Accent2 4" xfId="91" xr:uid="{00000000-0005-0000-0000-00005A000000}"/>
    <cellStyle name="40 % - Accent2 5" xfId="92" xr:uid="{00000000-0005-0000-0000-00005B000000}"/>
    <cellStyle name="40 % - Accent2 6" xfId="93" xr:uid="{00000000-0005-0000-0000-00005C000000}"/>
    <cellStyle name="40 % - Accent2 7" xfId="94" xr:uid="{00000000-0005-0000-0000-00005D000000}"/>
    <cellStyle name="40 % - Accent2 8" xfId="95" xr:uid="{00000000-0005-0000-0000-00005E000000}"/>
    <cellStyle name="40 % - Accent2 9" xfId="96" xr:uid="{00000000-0005-0000-0000-00005F000000}"/>
    <cellStyle name="40 % - Accent3" xfId="97" builtinId="39" customBuiltin="1"/>
    <cellStyle name="40 % - Accent3 10" xfId="98" xr:uid="{00000000-0005-0000-0000-000061000000}"/>
    <cellStyle name="40 % - Accent3 11" xfId="99" xr:uid="{00000000-0005-0000-0000-000062000000}"/>
    <cellStyle name="40 % - Accent3 12" xfId="100" xr:uid="{00000000-0005-0000-0000-000063000000}"/>
    <cellStyle name="40 % - Accent3 2" xfId="101" xr:uid="{00000000-0005-0000-0000-000064000000}"/>
    <cellStyle name="40 % - Accent3 3" xfId="102" xr:uid="{00000000-0005-0000-0000-000065000000}"/>
    <cellStyle name="40 % - Accent3 4" xfId="103" xr:uid="{00000000-0005-0000-0000-000066000000}"/>
    <cellStyle name="40 % - Accent3 5" xfId="104" xr:uid="{00000000-0005-0000-0000-000067000000}"/>
    <cellStyle name="40 % - Accent3 6" xfId="105" xr:uid="{00000000-0005-0000-0000-000068000000}"/>
    <cellStyle name="40 % - Accent3 7" xfId="106" xr:uid="{00000000-0005-0000-0000-000069000000}"/>
    <cellStyle name="40 % - Accent3 8" xfId="107" xr:uid="{00000000-0005-0000-0000-00006A000000}"/>
    <cellStyle name="40 % - Accent3 9" xfId="108" xr:uid="{00000000-0005-0000-0000-00006B000000}"/>
    <cellStyle name="40 % - Accent4" xfId="109" builtinId="43" customBuiltin="1"/>
    <cellStyle name="40 % - Accent4 10" xfId="110" xr:uid="{00000000-0005-0000-0000-00006D000000}"/>
    <cellStyle name="40 % - Accent4 11" xfId="111" xr:uid="{00000000-0005-0000-0000-00006E000000}"/>
    <cellStyle name="40 % - Accent4 12" xfId="112" xr:uid="{00000000-0005-0000-0000-00006F000000}"/>
    <cellStyle name="40 % - Accent4 2" xfId="113" xr:uid="{00000000-0005-0000-0000-000070000000}"/>
    <cellStyle name="40 % - Accent4 3" xfId="114" xr:uid="{00000000-0005-0000-0000-000071000000}"/>
    <cellStyle name="40 % - Accent4 4" xfId="115" xr:uid="{00000000-0005-0000-0000-000072000000}"/>
    <cellStyle name="40 % - Accent4 5" xfId="116" xr:uid="{00000000-0005-0000-0000-000073000000}"/>
    <cellStyle name="40 % - Accent4 6" xfId="117" xr:uid="{00000000-0005-0000-0000-000074000000}"/>
    <cellStyle name="40 % - Accent4 7" xfId="118" xr:uid="{00000000-0005-0000-0000-000075000000}"/>
    <cellStyle name="40 % - Accent4 8" xfId="119" xr:uid="{00000000-0005-0000-0000-000076000000}"/>
    <cellStyle name="40 % - Accent4 9" xfId="120" xr:uid="{00000000-0005-0000-0000-000077000000}"/>
    <cellStyle name="40 % - Accent5" xfId="121" builtinId="47" customBuiltin="1"/>
    <cellStyle name="40 % - Accent5 10" xfId="122" xr:uid="{00000000-0005-0000-0000-000079000000}"/>
    <cellStyle name="40 % - Accent5 11" xfId="123" xr:uid="{00000000-0005-0000-0000-00007A000000}"/>
    <cellStyle name="40 % - Accent5 12" xfId="124" xr:uid="{00000000-0005-0000-0000-00007B000000}"/>
    <cellStyle name="40 % - Accent5 2" xfId="125" xr:uid="{00000000-0005-0000-0000-00007C000000}"/>
    <cellStyle name="40 % - Accent5 3" xfId="126" xr:uid="{00000000-0005-0000-0000-00007D000000}"/>
    <cellStyle name="40 % - Accent5 4" xfId="127" xr:uid="{00000000-0005-0000-0000-00007E000000}"/>
    <cellStyle name="40 % - Accent5 5" xfId="128" xr:uid="{00000000-0005-0000-0000-00007F000000}"/>
    <cellStyle name="40 % - Accent5 6" xfId="129" xr:uid="{00000000-0005-0000-0000-000080000000}"/>
    <cellStyle name="40 % - Accent5 7" xfId="130" xr:uid="{00000000-0005-0000-0000-000081000000}"/>
    <cellStyle name="40 % - Accent5 8" xfId="131" xr:uid="{00000000-0005-0000-0000-000082000000}"/>
    <cellStyle name="40 % - Accent5 9" xfId="132" xr:uid="{00000000-0005-0000-0000-000083000000}"/>
    <cellStyle name="40 % - Accent6" xfId="133" builtinId="51" customBuiltin="1"/>
    <cellStyle name="40 % - Accent6 10" xfId="134" xr:uid="{00000000-0005-0000-0000-000085000000}"/>
    <cellStyle name="40 % - Accent6 11" xfId="135" xr:uid="{00000000-0005-0000-0000-000086000000}"/>
    <cellStyle name="40 % - Accent6 12" xfId="136" xr:uid="{00000000-0005-0000-0000-000087000000}"/>
    <cellStyle name="40 % - Accent6 2" xfId="137" xr:uid="{00000000-0005-0000-0000-000088000000}"/>
    <cellStyle name="40 % - Accent6 3" xfId="138" xr:uid="{00000000-0005-0000-0000-000089000000}"/>
    <cellStyle name="40 % - Accent6 4" xfId="139" xr:uid="{00000000-0005-0000-0000-00008A000000}"/>
    <cellStyle name="40 % - Accent6 5" xfId="140" xr:uid="{00000000-0005-0000-0000-00008B000000}"/>
    <cellStyle name="40 % - Accent6 6" xfId="141" xr:uid="{00000000-0005-0000-0000-00008C000000}"/>
    <cellStyle name="40 % - Accent6 7" xfId="142" xr:uid="{00000000-0005-0000-0000-00008D000000}"/>
    <cellStyle name="40 % - Accent6 8" xfId="143" xr:uid="{00000000-0005-0000-0000-00008E000000}"/>
    <cellStyle name="40 % - Accent6 9" xfId="144" xr:uid="{00000000-0005-0000-0000-00008F000000}"/>
    <cellStyle name="60 % - Accent1" xfId="145" builtinId="32" customBuiltin="1"/>
    <cellStyle name="60 % - Accent1 10" xfId="146" xr:uid="{00000000-0005-0000-0000-000091000000}"/>
    <cellStyle name="60 % - Accent1 11" xfId="147" xr:uid="{00000000-0005-0000-0000-000092000000}"/>
    <cellStyle name="60 % - Accent1 12" xfId="148" xr:uid="{00000000-0005-0000-0000-000093000000}"/>
    <cellStyle name="60 % - Accent1 2" xfId="149" xr:uid="{00000000-0005-0000-0000-000094000000}"/>
    <cellStyle name="60 % - Accent1 3" xfId="150" xr:uid="{00000000-0005-0000-0000-000095000000}"/>
    <cellStyle name="60 % - Accent1 4" xfId="151" xr:uid="{00000000-0005-0000-0000-000096000000}"/>
    <cellStyle name="60 % - Accent1 5" xfId="152" xr:uid="{00000000-0005-0000-0000-000097000000}"/>
    <cellStyle name="60 % - Accent1 6" xfId="153" xr:uid="{00000000-0005-0000-0000-000098000000}"/>
    <cellStyle name="60 % - Accent1 7" xfId="154" xr:uid="{00000000-0005-0000-0000-000099000000}"/>
    <cellStyle name="60 % - Accent1 8" xfId="155" xr:uid="{00000000-0005-0000-0000-00009A000000}"/>
    <cellStyle name="60 % - Accent1 9" xfId="156" xr:uid="{00000000-0005-0000-0000-00009B000000}"/>
    <cellStyle name="60 % - Accent2" xfId="157" builtinId="36" customBuiltin="1"/>
    <cellStyle name="60 % - Accent2 10" xfId="158" xr:uid="{00000000-0005-0000-0000-00009D000000}"/>
    <cellStyle name="60 % - Accent2 11" xfId="159" xr:uid="{00000000-0005-0000-0000-00009E000000}"/>
    <cellStyle name="60 % - Accent2 12" xfId="160" xr:uid="{00000000-0005-0000-0000-00009F000000}"/>
    <cellStyle name="60 % - Accent2 2" xfId="161" xr:uid="{00000000-0005-0000-0000-0000A0000000}"/>
    <cellStyle name="60 % - Accent2 3" xfId="162" xr:uid="{00000000-0005-0000-0000-0000A1000000}"/>
    <cellStyle name="60 % - Accent2 4" xfId="163" xr:uid="{00000000-0005-0000-0000-0000A2000000}"/>
    <cellStyle name="60 % - Accent2 5" xfId="164" xr:uid="{00000000-0005-0000-0000-0000A3000000}"/>
    <cellStyle name="60 % - Accent2 6" xfId="165" xr:uid="{00000000-0005-0000-0000-0000A4000000}"/>
    <cellStyle name="60 % - Accent2 7" xfId="166" xr:uid="{00000000-0005-0000-0000-0000A5000000}"/>
    <cellStyle name="60 % - Accent2 8" xfId="167" xr:uid="{00000000-0005-0000-0000-0000A6000000}"/>
    <cellStyle name="60 % - Accent2 9" xfId="168" xr:uid="{00000000-0005-0000-0000-0000A7000000}"/>
    <cellStyle name="60 % - Accent3" xfId="169" builtinId="40" customBuiltin="1"/>
    <cellStyle name="60 % - Accent3 10" xfId="170" xr:uid="{00000000-0005-0000-0000-0000A9000000}"/>
    <cellStyle name="60 % - Accent3 11" xfId="171" xr:uid="{00000000-0005-0000-0000-0000AA000000}"/>
    <cellStyle name="60 % - Accent3 12" xfId="172" xr:uid="{00000000-0005-0000-0000-0000AB000000}"/>
    <cellStyle name="60 % - Accent3 2" xfId="173" xr:uid="{00000000-0005-0000-0000-0000AC000000}"/>
    <cellStyle name="60 % - Accent3 3" xfId="174" xr:uid="{00000000-0005-0000-0000-0000AD000000}"/>
    <cellStyle name="60 % - Accent3 4" xfId="175" xr:uid="{00000000-0005-0000-0000-0000AE000000}"/>
    <cellStyle name="60 % - Accent3 5" xfId="176" xr:uid="{00000000-0005-0000-0000-0000AF000000}"/>
    <cellStyle name="60 % - Accent3 6" xfId="177" xr:uid="{00000000-0005-0000-0000-0000B0000000}"/>
    <cellStyle name="60 % - Accent3 7" xfId="178" xr:uid="{00000000-0005-0000-0000-0000B1000000}"/>
    <cellStyle name="60 % - Accent3 8" xfId="179" xr:uid="{00000000-0005-0000-0000-0000B2000000}"/>
    <cellStyle name="60 % - Accent3 9" xfId="180" xr:uid="{00000000-0005-0000-0000-0000B3000000}"/>
    <cellStyle name="60 % - Accent4" xfId="181" builtinId="44" customBuiltin="1"/>
    <cellStyle name="60 % - Accent4 10" xfId="182" xr:uid="{00000000-0005-0000-0000-0000B5000000}"/>
    <cellStyle name="60 % - Accent4 11" xfId="183" xr:uid="{00000000-0005-0000-0000-0000B6000000}"/>
    <cellStyle name="60 % - Accent4 12" xfId="184" xr:uid="{00000000-0005-0000-0000-0000B7000000}"/>
    <cellStyle name="60 % - Accent4 2" xfId="185" xr:uid="{00000000-0005-0000-0000-0000B8000000}"/>
    <cellStyle name="60 % - Accent4 3" xfId="186" xr:uid="{00000000-0005-0000-0000-0000B9000000}"/>
    <cellStyle name="60 % - Accent4 4" xfId="187" xr:uid="{00000000-0005-0000-0000-0000BA000000}"/>
    <cellStyle name="60 % - Accent4 5" xfId="188" xr:uid="{00000000-0005-0000-0000-0000BB000000}"/>
    <cellStyle name="60 % - Accent4 6" xfId="189" xr:uid="{00000000-0005-0000-0000-0000BC000000}"/>
    <cellStyle name="60 % - Accent4 7" xfId="190" xr:uid="{00000000-0005-0000-0000-0000BD000000}"/>
    <cellStyle name="60 % - Accent4 8" xfId="191" xr:uid="{00000000-0005-0000-0000-0000BE000000}"/>
    <cellStyle name="60 % - Accent4 9" xfId="192" xr:uid="{00000000-0005-0000-0000-0000BF000000}"/>
    <cellStyle name="60 % - Accent5" xfId="193" builtinId="48" customBuiltin="1"/>
    <cellStyle name="60 % - Accent5 10" xfId="194" xr:uid="{00000000-0005-0000-0000-0000C1000000}"/>
    <cellStyle name="60 % - Accent5 11" xfId="195" xr:uid="{00000000-0005-0000-0000-0000C2000000}"/>
    <cellStyle name="60 % - Accent5 12" xfId="196" xr:uid="{00000000-0005-0000-0000-0000C3000000}"/>
    <cellStyle name="60 % - Accent5 2" xfId="197" xr:uid="{00000000-0005-0000-0000-0000C4000000}"/>
    <cellStyle name="60 % - Accent5 3" xfId="198" xr:uid="{00000000-0005-0000-0000-0000C5000000}"/>
    <cellStyle name="60 % - Accent5 4" xfId="199" xr:uid="{00000000-0005-0000-0000-0000C6000000}"/>
    <cellStyle name="60 % - Accent5 5" xfId="200" xr:uid="{00000000-0005-0000-0000-0000C7000000}"/>
    <cellStyle name="60 % - Accent5 6" xfId="201" xr:uid="{00000000-0005-0000-0000-0000C8000000}"/>
    <cellStyle name="60 % - Accent5 7" xfId="202" xr:uid="{00000000-0005-0000-0000-0000C9000000}"/>
    <cellStyle name="60 % - Accent5 8" xfId="203" xr:uid="{00000000-0005-0000-0000-0000CA000000}"/>
    <cellStyle name="60 % - Accent5 9" xfId="204" xr:uid="{00000000-0005-0000-0000-0000CB000000}"/>
    <cellStyle name="60 % - Accent6" xfId="205" builtinId="52" customBuiltin="1"/>
    <cellStyle name="60 % - Accent6 10" xfId="206" xr:uid="{00000000-0005-0000-0000-0000CD000000}"/>
    <cellStyle name="60 % - Accent6 11" xfId="207" xr:uid="{00000000-0005-0000-0000-0000CE000000}"/>
    <cellStyle name="60 % - Accent6 12" xfId="208" xr:uid="{00000000-0005-0000-0000-0000CF000000}"/>
    <cellStyle name="60 % - Accent6 2" xfId="209" xr:uid="{00000000-0005-0000-0000-0000D0000000}"/>
    <cellStyle name="60 % - Accent6 3" xfId="210" xr:uid="{00000000-0005-0000-0000-0000D1000000}"/>
    <cellStyle name="60 % - Accent6 4" xfId="211" xr:uid="{00000000-0005-0000-0000-0000D2000000}"/>
    <cellStyle name="60 % - Accent6 5" xfId="212" xr:uid="{00000000-0005-0000-0000-0000D3000000}"/>
    <cellStyle name="60 % - Accent6 6" xfId="213" xr:uid="{00000000-0005-0000-0000-0000D4000000}"/>
    <cellStyle name="60 % - Accent6 7" xfId="214" xr:uid="{00000000-0005-0000-0000-0000D5000000}"/>
    <cellStyle name="60 % - Accent6 8" xfId="215" xr:uid="{00000000-0005-0000-0000-0000D6000000}"/>
    <cellStyle name="60 % - Accent6 9" xfId="216" xr:uid="{00000000-0005-0000-0000-0000D7000000}"/>
    <cellStyle name="Accent1" xfId="217" builtinId="29" customBuiltin="1"/>
    <cellStyle name="Accent1 10" xfId="218" xr:uid="{00000000-0005-0000-0000-0000D9000000}"/>
    <cellStyle name="Accent1 11" xfId="219" xr:uid="{00000000-0005-0000-0000-0000DA000000}"/>
    <cellStyle name="Accent1 12" xfId="220" xr:uid="{00000000-0005-0000-0000-0000DB000000}"/>
    <cellStyle name="Accent1 2" xfId="221" xr:uid="{00000000-0005-0000-0000-0000DC000000}"/>
    <cellStyle name="Accent1 3" xfId="222" xr:uid="{00000000-0005-0000-0000-0000DD000000}"/>
    <cellStyle name="Accent1 4" xfId="223" xr:uid="{00000000-0005-0000-0000-0000DE000000}"/>
    <cellStyle name="Accent1 5" xfId="224" xr:uid="{00000000-0005-0000-0000-0000DF000000}"/>
    <cellStyle name="Accent1 6" xfId="225" xr:uid="{00000000-0005-0000-0000-0000E0000000}"/>
    <cellStyle name="Accent1 7" xfId="226" xr:uid="{00000000-0005-0000-0000-0000E1000000}"/>
    <cellStyle name="Accent1 8" xfId="227" xr:uid="{00000000-0005-0000-0000-0000E2000000}"/>
    <cellStyle name="Accent1 9" xfId="228" xr:uid="{00000000-0005-0000-0000-0000E3000000}"/>
    <cellStyle name="Accent2" xfId="229" builtinId="33" customBuiltin="1"/>
    <cellStyle name="Accent2 10" xfId="230" xr:uid="{00000000-0005-0000-0000-0000E5000000}"/>
    <cellStyle name="Accent2 11" xfId="231" xr:uid="{00000000-0005-0000-0000-0000E6000000}"/>
    <cellStyle name="Accent2 12" xfId="232" xr:uid="{00000000-0005-0000-0000-0000E7000000}"/>
    <cellStyle name="Accent2 2" xfId="233" xr:uid="{00000000-0005-0000-0000-0000E8000000}"/>
    <cellStyle name="Accent2 3" xfId="234" xr:uid="{00000000-0005-0000-0000-0000E9000000}"/>
    <cellStyle name="Accent2 4" xfId="235" xr:uid="{00000000-0005-0000-0000-0000EA000000}"/>
    <cellStyle name="Accent2 5" xfId="236" xr:uid="{00000000-0005-0000-0000-0000EB000000}"/>
    <cellStyle name="Accent2 6" xfId="237" xr:uid="{00000000-0005-0000-0000-0000EC000000}"/>
    <cellStyle name="Accent2 7" xfId="238" xr:uid="{00000000-0005-0000-0000-0000ED000000}"/>
    <cellStyle name="Accent2 8" xfId="239" xr:uid="{00000000-0005-0000-0000-0000EE000000}"/>
    <cellStyle name="Accent2 9" xfId="240" xr:uid="{00000000-0005-0000-0000-0000EF000000}"/>
    <cellStyle name="Accent3" xfId="241" builtinId="37" customBuiltin="1"/>
    <cellStyle name="Accent3 10" xfId="242" xr:uid="{00000000-0005-0000-0000-0000F1000000}"/>
    <cellStyle name="Accent3 11" xfId="243" xr:uid="{00000000-0005-0000-0000-0000F2000000}"/>
    <cellStyle name="Accent3 12" xfId="244" xr:uid="{00000000-0005-0000-0000-0000F3000000}"/>
    <cellStyle name="Accent3 2" xfId="245" xr:uid="{00000000-0005-0000-0000-0000F4000000}"/>
    <cellStyle name="Accent3 3" xfId="246" xr:uid="{00000000-0005-0000-0000-0000F5000000}"/>
    <cellStyle name="Accent3 4" xfId="247" xr:uid="{00000000-0005-0000-0000-0000F6000000}"/>
    <cellStyle name="Accent3 5" xfId="248" xr:uid="{00000000-0005-0000-0000-0000F7000000}"/>
    <cellStyle name="Accent3 6" xfId="249" xr:uid="{00000000-0005-0000-0000-0000F8000000}"/>
    <cellStyle name="Accent3 7" xfId="250" xr:uid="{00000000-0005-0000-0000-0000F9000000}"/>
    <cellStyle name="Accent3 8" xfId="251" xr:uid="{00000000-0005-0000-0000-0000FA000000}"/>
    <cellStyle name="Accent3 9" xfId="252" xr:uid="{00000000-0005-0000-0000-0000FB000000}"/>
    <cellStyle name="Accent4" xfId="253" builtinId="41" customBuiltin="1"/>
    <cellStyle name="Accent4 10" xfId="254" xr:uid="{00000000-0005-0000-0000-0000FD000000}"/>
    <cellStyle name="Accent4 11" xfId="255" xr:uid="{00000000-0005-0000-0000-0000FE000000}"/>
    <cellStyle name="Accent4 12" xfId="256" xr:uid="{00000000-0005-0000-0000-0000FF000000}"/>
    <cellStyle name="Accent4 2" xfId="257" xr:uid="{00000000-0005-0000-0000-000000010000}"/>
    <cellStyle name="Accent4 3" xfId="258" xr:uid="{00000000-0005-0000-0000-000001010000}"/>
    <cellStyle name="Accent4 4" xfId="259" xr:uid="{00000000-0005-0000-0000-000002010000}"/>
    <cellStyle name="Accent4 5" xfId="260" xr:uid="{00000000-0005-0000-0000-000003010000}"/>
    <cellStyle name="Accent4 6" xfId="261" xr:uid="{00000000-0005-0000-0000-000004010000}"/>
    <cellStyle name="Accent4 7" xfId="262" xr:uid="{00000000-0005-0000-0000-000005010000}"/>
    <cellStyle name="Accent4 8" xfId="263" xr:uid="{00000000-0005-0000-0000-000006010000}"/>
    <cellStyle name="Accent4 9" xfId="264" xr:uid="{00000000-0005-0000-0000-000007010000}"/>
    <cellStyle name="Accent5" xfId="265" builtinId="45" customBuiltin="1"/>
    <cellStyle name="Accent5 10" xfId="266" xr:uid="{00000000-0005-0000-0000-000009010000}"/>
    <cellStyle name="Accent5 11" xfId="267" xr:uid="{00000000-0005-0000-0000-00000A010000}"/>
    <cellStyle name="Accent5 12" xfId="268" xr:uid="{00000000-0005-0000-0000-00000B010000}"/>
    <cellStyle name="Accent5 2" xfId="269" xr:uid="{00000000-0005-0000-0000-00000C010000}"/>
    <cellStyle name="Accent5 3" xfId="270" xr:uid="{00000000-0005-0000-0000-00000D010000}"/>
    <cellStyle name="Accent5 4" xfId="271" xr:uid="{00000000-0005-0000-0000-00000E010000}"/>
    <cellStyle name="Accent5 5" xfId="272" xr:uid="{00000000-0005-0000-0000-00000F010000}"/>
    <cellStyle name="Accent5 6" xfId="273" xr:uid="{00000000-0005-0000-0000-000010010000}"/>
    <cellStyle name="Accent5 7" xfId="274" xr:uid="{00000000-0005-0000-0000-000011010000}"/>
    <cellStyle name="Accent5 8" xfId="275" xr:uid="{00000000-0005-0000-0000-000012010000}"/>
    <cellStyle name="Accent5 9" xfId="276" xr:uid="{00000000-0005-0000-0000-000013010000}"/>
    <cellStyle name="Accent6" xfId="277" builtinId="49" customBuiltin="1"/>
    <cellStyle name="Accent6 10" xfId="278" xr:uid="{00000000-0005-0000-0000-000015010000}"/>
    <cellStyle name="Accent6 11" xfId="279" xr:uid="{00000000-0005-0000-0000-000016010000}"/>
    <cellStyle name="Accent6 12" xfId="280" xr:uid="{00000000-0005-0000-0000-000017010000}"/>
    <cellStyle name="Accent6 2" xfId="281" xr:uid="{00000000-0005-0000-0000-000018010000}"/>
    <cellStyle name="Accent6 3" xfId="282" xr:uid="{00000000-0005-0000-0000-000019010000}"/>
    <cellStyle name="Accent6 4" xfId="283" xr:uid="{00000000-0005-0000-0000-00001A010000}"/>
    <cellStyle name="Accent6 5" xfId="284" xr:uid="{00000000-0005-0000-0000-00001B010000}"/>
    <cellStyle name="Accent6 6" xfId="285" xr:uid="{00000000-0005-0000-0000-00001C010000}"/>
    <cellStyle name="Accent6 7" xfId="286" xr:uid="{00000000-0005-0000-0000-00001D010000}"/>
    <cellStyle name="Accent6 8" xfId="287" xr:uid="{00000000-0005-0000-0000-00001E010000}"/>
    <cellStyle name="Accent6 9" xfId="288" xr:uid="{00000000-0005-0000-0000-00001F010000}"/>
    <cellStyle name="Avertissement" xfId="289" builtinId="11" customBuiltin="1"/>
    <cellStyle name="Avertissement 10" xfId="290" xr:uid="{00000000-0005-0000-0000-000021010000}"/>
    <cellStyle name="Avertissement 11" xfId="291" xr:uid="{00000000-0005-0000-0000-000022010000}"/>
    <cellStyle name="Avertissement 12" xfId="292" xr:uid="{00000000-0005-0000-0000-000023010000}"/>
    <cellStyle name="Avertissement 2" xfId="293" xr:uid="{00000000-0005-0000-0000-000024010000}"/>
    <cellStyle name="Avertissement 3" xfId="294" xr:uid="{00000000-0005-0000-0000-000025010000}"/>
    <cellStyle name="Avertissement 4" xfId="295" xr:uid="{00000000-0005-0000-0000-000026010000}"/>
    <cellStyle name="Avertissement 5" xfId="296" xr:uid="{00000000-0005-0000-0000-000027010000}"/>
    <cellStyle name="Avertissement 6" xfId="297" xr:uid="{00000000-0005-0000-0000-000028010000}"/>
    <cellStyle name="Avertissement 7" xfId="298" xr:uid="{00000000-0005-0000-0000-000029010000}"/>
    <cellStyle name="Avertissement 8" xfId="299" xr:uid="{00000000-0005-0000-0000-00002A010000}"/>
    <cellStyle name="Avertissement 9" xfId="300" xr:uid="{00000000-0005-0000-0000-00002B010000}"/>
    <cellStyle name="Calcul" xfId="301" builtinId="22" customBuiltin="1"/>
    <cellStyle name="Calcul 10" xfId="302" xr:uid="{00000000-0005-0000-0000-00002D010000}"/>
    <cellStyle name="Calcul 11" xfId="303" xr:uid="{00000000-0005-0000-0000-00002E010000}"/>
    <cellStyle name="Calcul 12" xfId="304" xr:uid="{00000000-0005-0000-0000-00002F010000}"/>
    <cellStyle name="Calcul 2" xfId="305" xr:uid="{00000000-0005-0000-0000-000030010000}"/>
    <cellStyle name="Calcul 3" xfId="306" xr:uid="{00000000-0005-0000-0000-000031010000}"/>
    <cellStyle name="Calcul 4" xfId="307" xr:uid="{00000000-0005-0000-0000-000032010000}"/>
    <cellStyle name="Calcul 5" xfId="308" xr:uid="{00000000-0005-0000-0000-000033010000}"/>
    <cellStyle name="Calcul 6" xfId="309" xr:uid="{00000000-0005-0000-0000-000034010000}"/>
    <cellStyle name="Calcul 7" xfId="310" xr:uid="{00000000-0005-0000-0000-000035010000}"/>
    <cellStyle name="Calcul 8" xfId="311" xr:uid="{00000000-0005-0000-0000-000036010000}"/>
    <cellStyle name="Calcul 9" xfId="312" xr:uid="{00000000-0005-0000-0000-000037010000}"/>
    <cellStyle name="Cellule liée" xfId="313" builtinId="24" customBuiltin="1"/>
    <cellStyle name="Cellule liée 10" xfId="314" xr:uid="{00000000-0005-0000-0000-000039010000}"/>
    <cellStyle name="Cellule liée 11" xfId="315" xr:uid="{00000000-0005-0000-0000-00003A010000}"/>
    <cellStyle name="Cellule liée 12" xfId="316" xr:uid="{00000000-0005-0000-0000-00003B010000}"/>
    <cellStyle name="Cellule liée 2" xfId="317" xr:uid="{00000000-0005-0000-0000-00003C010000}"/>
    <cellStyle name="Cellule liée 3" xfId="318" xr:uid="{00000000-0005-0000-0000-00003D010000}"/>
    <cellStyle name="Cellule liée 4" xfId="319" xr:uid="{00000000-0005-0000-0000-00003E010000}"/>
    <cellStyle name="Cellule liée 5" xfId="320" xr:uid="{00000000-0005-0000-0000-00003F010000}"/>
    <cellStyle name="Cellule liée 6" xfId="321" xr:uid="{00000000-0005-0000-0000-000040010000}"/>
    <cellStyle name="Cellule liée 7" xfId="322" xr:uid="{00000000-0005-0000-0000-000041010000}"/>
    <cellStyle name="Cellule liée 8" xfId="323" xr:uid="{00000000-0005-0000-0000-000042010000}"/>
    <cellStyle name="Cellule liée 9" xfId="324" xr:uid="{00000000-0005-0000-0000-000043010000}"/>
    <cellStyle name="Commentaire 10" xfId="325" xr:uid="{00000000-0005-0000-0000-000044010000}"/>
    <cellStyle name="Commentaire 11" xfId="326" xr:uid="{00000000-0005-0000-0000-000045010000}"/>
    <cellStyle name="Commentaire 12" xfId="327" xr:uid="{00000000-0005-0000-0000-000046010000}"/>
    <cellStyle name="Commentaire 2" xfId="328" xr:uid="{00000000-0005-0000-0000-000047010000}"/>
    <cellStyle name="Commentaire 2 2" xfId="329" xr:uid="{00000000-0005-0000-0000-000048010000}"/>
    <cellStyle name="Commentaire 2 3" xfId="330" xr:uid="{00000000-0005-0000-0000-000049010000}"/>
    <cellStyle name="Commentaire 2 4" xfId="331" xr:uid="{00000000-0005-0000-0000-00004A010000}"/>
    <cellStyle name="Commentaire 3" xfId="332" xr:uid="{00000000-0005-0000-0000-00004B010000}"/>
    <cellStyle name="Commentaire 3 2" xfId="333" xr:uid="{00000000-0005-0000-0000-00004C010000}"/>
    <cellStyle name="Commentaire 4" xfId="334" xr:uid="{00000000-0005-0000-0000-00004D010000}"/>
    <cellStyle name="Commentaire 5" xfId="335" xr:uid="{00000000-0005-0000-0000-00004E010000}"/>
    <cellStyle name="Commentaire 6" xfId="336" xr:uid="{00000000-0005-0000-0000-00004F010000}"/>
    <cellStyle name="Commentaire 7" xfId="337" xr:uid="{00000000-0005-0000-0000-000050010000}"/>
    <cellStyle name="Commentaire 8" xfId="338" xr:uid="{00000000-0005-0000-0000-000051010000}"/>
    <cellStyle name="Commentaire 9" xfId="339" xr:uid="{00000000-0005-0000-0000-000052010000}"/>
    <cellStyle name="Entrée" xfId="340" builtinId="20" customBuiltin="1"/>
    <cellStyle name="Entrée 10" xfId="341" xr:uid="{00000000-0005-0000-0000-000054010000}"/>
    <cellStyle name="Entrée 11" xfId="342" xr:uid="{00000000-0005-0000-0000-000055010000}"/>
    <cellStyle name="Entrée 12" xfId="343" xr:uid="{00000000-0005-0000-0000-000056010000}"/>
    <cellStyle name="Entrée 2" xfId="344" xr:uid="{00000000-0005-0000-0000-000057010000}"/>
    <cellStyle name="Entrée 3" xfId="345" xr:uid="{00000000-0005-0000-0000-000058010000}"/>
    <cellStyle name="Entrée 4" xfId="346" xr:uid="{00000000-0005-0000-0000-000059010000}"/>
    <cellStyle name="Entrée 5" xfId="347" xr:uid="{00000000-0005-0000-0000-00005A010000}"/>
    <cellStyle name="Entrée 6" xfId="348" xr:uid="{00000000-0005-0000-0000-00005B010000}"/>
    <cellStyle name="Entrée 7" xfId="349" xr:uid="{00000000-0005-0000-0000-00005C010000}"/>
    <cellStyle name="Entrée 8" xfId="350" xr:uid="{00000000-0005-0000-0000-00005D010000}"/>
    <cellStyle name="Entrée 9" xfId="351" xr:uid="{00000000-0005-0000-0000-00005E010000}"/>
    <cellStyle name="Insatisfaisant" xfId="352" builtinId="27" customBuiltin="1"/>
    <cellStyle name="Insatisfaisant 10" xfId="353" xr:uid="{00000000-0005-0000-0000-000060010000}"/>
    <cellStyle name="Insatisfaisant 11" xfId="354" xr:uid="{00000000-0005-0000-0000-000061010000}"/>
    <cellStyle name="Insatisfaisant 12" xfId="355" xr:uid="{00000000-0005-0000-0000-000062010000}"/>
    <cellStyle name="Insatisfaisant 2" xfId="356" xr:uid="{00000000-0005-0000-0000-000063010000}"/>
    <cellStyle name="Insatisfaisant 3" xfId="357" xr:uid="{00000000-0005-0000-0000-000064010000}"/>
    <cellStyle name="Insatisfaisant 4" xfId="358" xr:uid="{00000000-0005-0000-0000-000065010000}"/>
    <cellStyle name="Insatisfaisant 5" xfId="359" xr:uid="{00000000-0005-0000-0000-000066010000}"/>
    <cellStyle name="Insatisfaisant 6" xfId="360" xr:uid="{00000000-0005-0000-0000-000067010000}"/>
    <cellStyle name="Insatisfaisant 7" xfId="361" xr:uid="{00000000-0005-0000-0000-000068010000}"/>
    <cellStyle name="Insatisfaisant 8" xfId="362" xr:uid="{00000000-0005-0000-0000-000069010000}"/>
    <cellStyle name="Insatisfaisant 9" xfId="363" xr:uid="{00000000-0005-0000-0000-00006A010000}"/>
    <cellStyle name="Neutre" xfId="364" builtinId="28" customBuiltin="1"/>
    <cellStyle name="Neutre 10" xfId="365" xr:uid="{00000000-0005-0000-0000-00006C010000}"/>
    <cellStyle name="Neutre 11" xfId="366" xr:uid="{00000000-0005-0000-0000-00006D010000}"/>
    <cellStyle name="Neutre 12" xfId="367" xr:uid="{00000000-0005-0000-0000-00006E010000}"/>
    <cellStyle name="Neutre 2" xfId="368" xr:uid="{00000000-0005-0000-0000-00006F010000}"/>
    <cellStyle name="Neutre 3" xfId="369" xr:uid="{00000000-0005-0000-0000-000070010000}"/>
    <cellStyle name="Neutre 4" xfId="370" xr:uid="{00000000-0005-0000-0000-000071010000}"/>
    <cellStyle name="Neutre 5" xfId="371" xr:uid="{00000000-0005-0000-0000-000072010000}"/>
    <cellStyle name="Neutre 6" xfId="372" xr:uid="{00000000-0005-0000-0000-000073010000}"/>
    <cellStyle name="Neutre 7" xfId="373" xr:uid="{00000000-0005-0000-0000-000074010000}"/>
    <cellStyle name="Neutre 8" xfId="374" xr:uid="{00000000-0005-0000-0000-000075010000}"/>
    <cellStyle name="Neutre 9" xfId="375" xr:uid="{00000000-0005-0000-0000-000076010000}"/>
    <cellStyle name="Normal" xfId="0" builtinId="0"/>
    <cellStyle name="Normal 10" xfId="376" xr:uid="{00000000-0005-0000-0000-000078010000}"/>
    <cellStyle name="Normal 10 2" xfId="377" xr:uid="{00000000-0005-0000-0000-000079010000}"/>
    <cellStyle name="Normal 10 3" xfId="378" xr:uid="{00000000-0005-0000-0000-00007A010000}"/>
    <cellStyle name="Normal 11" xfId="379" xr:uid="{00000000-0005-0000-0000-00007B010000}"/>
    <cellStyle name="Normal 11 2" xfId="380" xr:uid="{00000000-0005-0000-0000-00007C010000}"/>
    <cellStyle name="Normal 11 3" xfId="381" xr:uid="{00000000-0005-0000-0000-00007D010000}"/>
    <cellStyle name="Normal 12" xfId="382" xr:uid="{00000000-0005-0000-0000-00007E010000}"/>
    <cellStyle name="Normal 12 2" xfId="383" xr:uid="{00000000-0005-0000-0000-00007F010000}"/>
    <cellStyle name="Normal 12 3" xfId="384" xr:uid="{00000000-0005-0000-0000-000080010000}"/>
    <cellStyle name="Normal 13" xfId="385" xr:uid="{00000000-0005-0000-0000-000081010000}"/>
    <cellStyle name="Normal 13 2" xfId="386" xr:uid="{00000000-0005-0000-0000-000082010000}"/>
    <cellStyle name="Normal 14" xfId="387" xr:uid="{00000000-0005-0000-0000-000083010000}"/>
    <cellStyle name="Normal 14 2" xfId="388" xr:uid="{00000000-0005-0000-0000-000084010000}"/>
    <cellStyle name="Normal 14 3" xfId="389" xr:uid="{00000000-0005-0000-0000-000085010000}"/>
    <cellStyle name="Normal 14 4" xfId="390" xr:uid="{00000000-0005-0000-0000-000086010000}"/>
    <cellStyle name="Normal 15" xfId="391" xr:uid="{00000000-0005-0000-0000-000087010000}"/>
    <cellStyle name="Normal 16" xfId="392" xr:uid="{00000000-0005-0000-0000-000088010000}"/>
    <cellStyle name="Normal 16 2" xfId="393" xr:uid="{00000000-0005-0000-0000-000089010000}"/>
    <cellStyle name="Normal 17" xfId="394" xr:uid="{00000000-0005-0000-0000-00008A010000}"/>
    <cellStyle name="Normal 18" xfId="395" xr:uid="{00000000-0005-0000-0000-00008B010000}"/>
    <cellStyle name="Normal 18 2" xfId="396" xr:uid="{00000000-0005-0000-0000-00008C010000}"/>
    <cellStyle name="Normal 19" xfId="397" xr:uid="{00000000-0005-0000-0000-00008D010000}"/>
    <cellStyle name="Normal 19 2" xfId="398" xr:uid="{00000000-0005-0000-0000-00008E010000}"/>
    <cellStyle name="Normal 2" xfId="399" xr:uid="{00000000-0005-0000-0000-00008F010000}"/>
    <cellStyle name="Normal 2 2" xfId="400" xr:uid="{00000000-0005-0000-0000-000090010000}"/>
    <cellStyle name="Normal 2 3" xfId="401" xr:uid="{00000000-0005-0000-0000-000091010000}"/>
    <cellStyle name="Normal 2 3 2" xfId="402" xr:uid="{00000000-0005-0000-0000-000092010000}"/>
    <cellStyle name="Normal 2 4" xfId="403" xr:uid="{00000000-0005-0000-0000-000093010000}"/>
    <cellStyle name="Normal 2 4 2" xfId="404" xr:uid="{00000000-0005-0000-0000-000094010000}"/>
    <cellStyle name="Normal 2 5" xfId="405" xr:uid="{00000000-0005-0000-0000-000095010000}"/>
    <cellStyle name="Normal 2 6" xfId="406" xr:uid="{00000000-0005-0000-0000-000096010000}"/>
    <cellStyle name="Normal 2 6 2" xfId="407" xr:uid="{00000000-0005-0000-0000-000097010000}"/>
    <cellStyle name="Normal 20" xfId="408" xr:uid="{00000000-0005-0000-0000-000098010000}"/>
    <cellStyle name="Normal 20 2" xfId="409" xr:uid="{00000000-0005-0000-0000-000099010000}"/>
    <cellStyle name="Normal 21" xfId="410" xr:uid="{00000000-0005-0000-0000-00009A010000}"/>
    <cellStyle name="Normal 21 2" xfId="411" xr:uid="{00000000-0005-0000-0000-00009B010000}"/>
    <cellStyle name="Normal 22" xfId="412" xr:uid="{00000000-0005-0000-0000-00009C010000}"/>
    <cellStyle name="Normal 22 2" xfId="413" xr:uid="{00000000-0005-0000-0000-00009D010000}"/>
    <cellStyle name="Normal 23" xfId="414" xr:uid="{00000000-0005-0000-0000-00009E010000}"/>
    <cellStyle name="Normal 24" xfId="415" xr:uid="{00000000-0005-0000-0000-00009F010000}"/>
    <cellStyle name="Normal 24 2" xfId="416" xr:uid="{00000000-0005-0000-0000-0000A0010000}"/>
    <cellStyle name="Normal 25" xfId="417" xr:uid="{00000000-0005-0000-0000-0000A1010000}"/>
    <cellStyle name="Normal 25 2" xfId="418" xr:uid="{00000000-0005-0000-0000-0000A2010000}"/>
    <cellStyle name="Normal 26" xfId="419" xr:uid="{00000000-0005-0000-0000-0000A3010000}"/>
    <cellStyle name="Normal 26 2" xfId="420" xr:uid="{00000000-0005-0000-0000-0000A4010000}"/>
    <cellStyle name="Normal 27" xfId="421" xr:uid="{00000000-0005-0000-0000-0000A5010000}"/>
    <cellStyle name="Normal 28" xfId="422" xr:uid="{00000000-0005-0000-0000-0000A6010000}"/>
    <cellStyle name="Normal 29" xfId="423" xr:uid="{00000000-0005-0000-0000-0000A7010000}"/>
    <cellStyle name="Normal 3" xfId="424" xr:uid="{00000000-0005-0000-0000-0000A8010000}"/>
    <cellStyle name="Normal 3 2" xfId="425" xr:uid="{00000000-0005-0000-0000-0000A9010000}"/>
    <cellStyle name="Normal 3 2 2" xfId="426" xr:uid="{00000000-0005-0000-0000-0000AA010000}"/>
    <cellStyle name="Normal 3 3" xfId="427" xr:uid="{00000000-0005-0000-0000-0000AB010000}"/>
    <cellStyle name="Normal 30" xfId="568" xr:uid="{7667B8F1-5B73-41D0-AD8A-E2C00507279D}"/>
    <cellStyle name="Normal 35" xfId="428" xr:uid="{00000000-0005-0000-0000-0000AC010000}"/>
    <cellStyle name="Normal 4" xfId="429" xr:uid="{00000000-0005-0000-0000-0000AD010000}"/>
    <cellStyle name="Normal 4 2" xfId="430" xr:uid="{00000000-0005-0000-0000-0000AE010000}"/>
    <cellStyle name="Normal 5" xfId="431" xr:uid="{00000000-0005-0000-0000-0000AF010000}"/>
    <cellStyle name="Normal 5 2" xfId="432" xr:uid="{00000000-0005-0000-0000-0000B0010000}"/>
    <cellStyle name="Normal 5 3" xfId="433" xr:uid="{00000000-0005-0000-0000-0000B1010000}"/>
    <cellStyle name="Normal 6" xfId="434" xr:uid="{00000000-0005-0000-0000-0000B2010000}"/>
    <cellStyle name="Normal 6 2" xfId="435" xr:uid="{00000000-0005-0000-0000-0000B3010000}"/>
    <cellStyle name="Normal 6 2 2" xfId="436" xr:uid="{00000000-0005-0000-0000-0000B4010000}"/>
    <cellStyle name="Normal 6 3" xfId="437" xr:uid="{00000000-0005-0000-0000-0000B5010000}"/>
    <cellStyle name="Normal 7" xfId="438" xr:uid="{00000000-0005-0000-0000-0000B6010000}"/>
    <cellStyle name="Normal 7 2" xfId="439" xr:uid="{00000000-0005-0000-0000-0000B7010000}"/>
    <cellStyle name="Normal 8" xfId="440" xr:uid="{00000000-0005-0000-0000-0000B8010000}"/>
    <cellStyle name="Normal 8 2" xfId="441" xr:uid="{00000000-0005-0000-0000-0000B9010000}"/>
    <cellStyle name="Normal 8 2 2" xfId="442" xr:uid="{00000000-0005-0000-0000-0000BA010000}"/>
    <cellStyle name="Normal 8 3" xfId="443" xr:uid="{00000000-0005-0000-0000-0000BB010000}"/>
    <cellStyle name="Normal 9" xfId="444" xr:uid="{00000000-0005-0000-0000-0000BC010000}"/>
    <cellStyle name="Normal 9 2" xfId="445" xr:uid="{00000000-0005-0000-0000-0000BD010000}"/>
    <cellStyle name="Normal 9 3" xfId="446" xr:uid="{00000000-0005-0000-0000-0000BE010000}"/>
    <cellStyle name="Satisfaisant" xfId="447" builtinId="26" customBuiltin="1"/>
    <cellStyle name="Satisfaisant 10" xfId="448" xr:uid="{00000000-0005-0000-0000-0000C0010000}"/>
    <cellStyle name="Satisfaisant 11" xfId="449" xr:uid="{00000000-0005-0000-0000-0000C1010000}"/>
    <cellStyle name="Satisfaisant 12" xfId="450" xr:uid="{00000000-0005-0000-0000-0000C2010000}"/>
    <cellStyle name="Satisfaisant 2" xfId="451" xr:uid="{00000000-0005-0000-0000-0000C3010000}"/>
    <cellStyle name="Satisfaisant 3" xfId="452" xr:uid="{00000000-0005-0000-0000-0000C4010000}"/>
    <cellStyle name="Satisfaisant 4" xfId="453" xr:uid="{00000000-0005-0000-0000-0000C5010000}"/>
    <cellStyle name="Satisfaisant 5" xfId="454" xr:uid="{00000000-0005-0000-0000-0000C6010000}"/>
    <cellStyle name="Satisfaisant 6" xfId="455" xr:uid="{00000000-0005-0000-0000-0000C7010000}"/>
    <cellStyle name="Satisfaisant 7" xfId="456" xr:uid="{00000000-0005-0000-0000-0000C8010000}"/>
    <cellStyle name="Satisfaisant 8" xfId="457" xr:uid="{00000000-0005-0000-0000-0000C9010000}"/>
    <cellStyle name="Satisfaisant 9" xfId="458" xr:uid="{00000000-0005-0000-0000-0000CA010000}"/>
    <cellStyle name="Sortie" xfId="459" builtinId="21" customBuiltin="1"/>
    <cellStyle name="Sortie 10" xfId="460" xr:uid="{00000000-0005-0000-0000-0000CC010000}"/>
    <cellStyle name="Sortie 11" xfId="461" xr:uid="{00000000-0005-0000-0000-0000CD010000}"/>
    <cellStyle name="Sortie 12" xfId="462" xr:uid="{00000000-0005-0000-0000-0000CE010000}"/>
    <cellStyle name="Sortie 2" xfId="463" xr:uid="{00000000-0005-0000-0000-0000CF010000}"/>
    <cellStyle name="Sortie 3" xfId="464" xr:uid="{00000000-0005-0000-0000-0000D0010000}"/>
    <cellStyle name="Sortie 4" xfId="465" xr:uid="{00000000-0005-0000-0000-0000D1010000}"/>
    <cellStyle name="Sortie 5" xfId="466" xr:uid="{00000000-0005-0000-0000-0000D2010000}"/>
    <cellStyle name="Sortie 6" xfId="467" xr:uid="{00000000-0005-0000-0000-0000D3010000}"/>
    <cellStyle name="Sortie 7" xfId="468" xr:uid="{00000000-0005-0000-0000-0000D4010000}"/>
    <cellStyle name="Sortie 8" xfId="469" xr:uid="{00000000-0005-0000-0000-0000D5010000}"/>
    <cellStyle name="Sortie 9" xfId="470" xr:uid="{00000000-0005-0000-0000-0000D6010000}"/>
    <cellStyle name="TableStyleLight1" xfId="471" xr:uid="{00000000-0005-0000-0000-0000D7010000}"/>
    <cellStyle name="Texte explicatif" xfId="472" builtinId="53" customBuiltin="1"/>
    <cellStyle name="Texte explicatif 10" xfId="473" xr:uid="{00000000-0005-0000-0000-0000D9010000}"/>
    <cellStyle name="Texte explicatif 11" xfId="474" xr:uid="{00000000-0005-0000-0000-0000DA010000}"/>
    <cellStyle name="Texte explicatif 12" xfId="475" xr:uid="{00000000-0005-0000-0000-0000DB010000}"/>
    <cellStyle name="Texte explicatif 2" xfId="476" xr:uid="{00000000-0005-0000-0000-0000DC010000}"/>
    <cellStyle name="Texte explicatif 3" xfId="477" xr:uid="{00000000-0005-0000-0000-0000DD010000}"/>
    <cellStyle name="Texte explicatif 4" xfId="478" xr:uid="{00000000-0005-0000-0000-0000DE010000}"/>
    <cellStyle name="Texte explicatif 5" xfId="479" xr:uid="{00000000-0005-0000-0000-0000DF010000}"/>
    <cellStyle name="Texte explicatif 6" xfId="480" xr:uid="{00000000-0005-0000-0000-0000E0010000}"/>
    <cellStyle name="Texte explicatif 7" xfId="481" xr:uid="{00000000-0005-0000-0000-0000E1010000}"/>
    <cellStyle name="Texte explicatif 8" xfId="482" xr:uid="{00000000-0005-0000-0000-0000E2010000}"/>
    <cellStyle name="Texte explicatif 9" xfId="483" xr:uid="{00000000-0005-0000-0000-0000E3010000}"/>
    <cellStyle name="Titre" xfId="484" builtinId="15" customBuiltin="1"/>
    <cellStyle name="Titre 10" xfId="485" xr:uid="{00000000-0005-0000-0000-0000E5010000}"/>
    <cellStyle name="Titre 11" xfId="486" xr:uid="{00000000-0005-0000-0000-0000E6010000}"/>
    <cellStyle name="Titre 12" xfId="487" xr:uid="{00000000-0005-0000-0000-0000E7010000}"/>
    <cellStyle name="Titre 2" xfId="488" xr:uid="{00000000-0005-0000-0000-0000E8010000}"/>
    <cellStyle name="Titre 3" xfId="489" xr:uid="{00000000-0005-0000-0000-0000E9010000}"/>
    <cellStyle name="Titre 4" xfId="490" xr:uid="{00000000-0005-0000-0000-0000EA010000}"/>
    <cellStyle name="Titre 5" xfId="491" xr:uid="{00000000-0005-0000-0000-0000EB010000}"/>
    <cellStyle name="Titre 6" xfId="492" xr:uid="{00000000-0005-0000-0000-0000EC010000}"/>
    <cellStyle name="Titre 7" xfId="493" xr:uid="{00000000-0005-0000-0000-0000ED010000}"/>
    <cellStyle name="Titre 8" xfId="494" xr:uid="{00000000-0005-0000-0000-0000EE010000}"/>
    <cellStyle name="Titre 9" xfId="495" xr:uid="{00000000-0005-0000-0000-0000EF010000}"/>
    <cellStyle name="Titre 1" xfId="496" builtinId="16" customBuiltin="1"/>
    <cellStyle name="Titre 1 10" xfId="497" xr:uid="{00000000-0005-0000-0000-0000F1010000}"/>
    <cellStyle name="Titre 1 11" xfId="498" xr:uid="{00000000-0005-0000-0000-0000F2010000}"/>
    <cellStyle name="Titre 1 12" xfId="499" xr:uid="{00000000-0005-0000-0000-0000F3010000}"/>
    <cellStyle name="Titre 1 2" xfId="500" xr:uid="{00000000-0005-0000-0000-0000F4010000}"/>
    <cellStyle name="Titre 1 3" xfId="501" xr:uid="{00000000-0005-0000-0000-0000F5010000}"/>
    <cellStyle name="Titre 1 4" xfId="502" xr:uid="{00000000-0005-0000-0000-0000F6010000}"/>
    <cellStyle name="Titre 1 5" xfId="503" xr:uid="{00000000-0005-0000-0000-0000F7010000}"/>
    <cellStyle name="Titre 1 6" xfId="504" xr:uid="{00000000-0005-0000-0000-0000F8010000}"/>
    <cellStyle name="Titre 1 7" xfId="505" xr:uid="{00000000-0005-0000-0000-0000F9010000}"/>
    <cellStyle name="Titre 1 8" xfId="506" xr:uid="{00000000-0005-0000-0000-0000FA010000}"/>
    <cellStyle name="Titre 1 9" xfId="507" xr:uid="{00000000-0005-0000-0000-0000FB010000}"/>
    <cellStyle name="Titre 2" xfId="508" builtinId="17" customBuiltin="1"/>
    <cellStyle name="Titre 2 10" xfId="509" xr:uid="{00000000-0005-0000-0000-0000FD010000}"/>
    <cellStyle name="Titre 2 11" xfId="510" xr:uid="{00000000-0005-0000-0000-0000FE010000}"/>
    <cellStyle name="Titre 2 12" xfId="511" xr:uid="{00000000-0005-0000-0000-0000FF010000}"/>
    <cellStyle name="Titre 2 2" xfId="512" xr:uid="{00000000-0005-0000-0000-000000020000}"/>
    <cellStyle name="Titre 2 3" xfId="513" xr:uid="{00000000-0005-0000-0000-000001020000}"/>
    <cellStyle name="Titre 2 4" xfId="514" xr:uid="{00000000-0005-0000-0000-000002020000}"/>
    <cellStyle name="Titre 2 5" xfId="515" xr:uid="{00000000-0005-0000-0000-000003020000}"/>
    <cellStyle name="Titre 2 6" xfId="516" xr:uid="{00000000-0005-0000-0000-000004020000}"/>
    <cellStyle name="Titre 2 7" xfId="517" xr:uid="{00000000-0005-0000-0000-000005020000}"/>
    <cellStyle name="Titre 2 8" xfId="518" xr:uid="{00000000-0005-0000-0000-000006020000}"/>
    <cellStyle name="Titre 2 9" xfId="519" xr:uid="{00000000-0005-0000-0000-000007020000}"/>
    <cellStyle name="Titre 3" xfId="520" builtinId="18" customBuiltin="1"/>
    <cellStyle name="Titre 3 10" xfId="521" xr:uid="{00000000-0005-0000-0000-000009020000}"/>
    <cellStyle name="Titre 3 11" xfId="522" xr:uid="{00000000-0005-0000-0000-00000A020000}"/>
    <cellStyle name="Titre 3 12" xfId="523" xr:uid="{00000000-0005-0000-0000-00000B020000}"/>
    <cellStyle name="Titre 3 2" xfId="524" xr:uid="{00000000-0005-0000-0000-00000C020000}"/>
    <cellStyle name="Titre 3 3" xfId="525" xr:uid="{00000000-0005-0000-0000-00000D020000}"/>
    <cellStyle name="Titre 3 4" xfId="526" xr:uid="{00000000-0005-0000-0000-00000E020000}"/>
    <cellStyle name="Titre 3 5" xfId="527" xr:uid="{00000000-0005-0000-0000-00000F020000}"/>
    <cellStyle name="Titre 3 6" xfId="528" xr:uid="{00000000-0005-0000-0000-000010020000}"/>
    <cellStyle name="Titre 3 7" xfId="529" xr:uid="{00000000-0005-0000-0000-000011020000}"/>
    <cellStyle name="Titre 3 8" xfId="530" xr:uid="{00000000-0005-0000-0000-000012020000}"/>
    <cellStyle name="Titre 3 9" xfId="531" xr:uid="{00000000-0005-0000-0000-000013020000}"/>
    <cellStyle name="Titre 4" xfId="532" builtinId="19" customBuiltin="1"/>
    <cellStyle name="Titre 4 10" xfId="533" xr:uid="{00000000-0005-0000-0000-000015020000}"/>
    <cellStyle name="Titre 4 11" xfId="534" xr:uid="{00000000-0005-0000-0000-000016020000}"/>
    <cellStyle name="Titre 4 12" xfId="535" xr:uid="{00000000-0005-0000-0000-000017020000}"/>
    <cellStyle name="Titre 4 2" xfId="536" xr:uid="{00000000-0005-0000-0000-000018020000}"/>
    <cellStyle name="Titre 4 3" xfId="537" xr:uid="{00000000-0005-0000-0000-000019020000}"/>
    <cellStyle name="Titre 4 4" xfId="538" xr:uid="{00000000-0005-0000-0000-00001A020000}"/>
    <cellStyle name="Titre 4 5" xfId="539" xr:uid="{00000000-0005-0000-0000-00001B020000}"/>
    <cellStyle name="Titre 4 6" xfId="540" xr:uid="{00000000-0005-0000-0000-00001C020000}"/>
    <cellStyle name="Titre 4 7" xfId="541" xr:uid="{00000000-0005-0000-0000-00001D020000}"/>
    <cellStyle name="Titre 4 8" xfId="542" xr:uid="{00000000-0005-0000-0000-00001E020000}"/>
    <cellStyle name="Titre 4 9" xfId="543" xr:uid="{00000000-0005-0000-0000-00001F020000}"/>
    <cellStyle name="Total" xfId="544" builtinId="25" customBuiltin="1"/>
    <cellStyle name="Total 10" xfId="545" xr:uid="{00000000-0005-0000-0000-000021020000}"/>
    <cellStyle name="Total 11" xfId="546" xr:uid="{00000000-0005-0000-0000-000022020000}"/>
    <cellStyle name="Total 12" xfId="547" xr:uid="{00000000-0005-0000-0000-000023020000}"/>
    <cellStyle name="Total 2" xfId="548" xr:uid="{00000000-0005-0000-0000-000024020000}"/>
    <cellStyle name="Total 3" xfId="549" xr:uid="{00000000-0005-0000-0000-000025020000}"/>
    <cellStyle name="Total 4" xfId="550" xr:uid="{00000000-0005-0000-0000-000026020000}"/>
    <cellStyle name="Total 5" xfId="551" xr:uid="{00000000-0005-0000-0000-000027020000}"/>
    <cellStyle name="Total 6" xfId="552" xr:uid="{00000000-0005-0000-0000-000028020000}"/>
    <cellStyle name="Total 7" xfId="553" xr:uid="{00000000-0005-0000-0000-000029020000}"/>
    <cellStyle name="Total 8" xfId="554" xr:uid="{00000000-0005-0000-0000-00002A020000}"/>
    <cellStyle name="Total 9" xfId="555" xr:uid="{00000000-0005-0000-0000-00002B020000}"/>
    <cellStyle name="Vérification" xfId="556" builtinId="23" customBuiltin="1"/>
    <cellStyle name="Vérification 10" xfId="557" xr:uid="{00000000-0005-0000-0000-00002D020000}"/>
    <cellStyle name="Vérification 11" xfId="558" xr:uid="{00000000-0005-0000-0000-00002E020000}"/>
    <cellStyle name="Vérification 12" xfId="559" xr:uid="{00000000-0005-0000-0000-00002F020000}"/>
    <cellStyle name="Vérification 2" xfId="560" xr:uid="{00000000-0005-0000-0000-000030020000}"/>
    <cellStyle name="Vérification 3" xfId="561" xr:uid="{00000000-0005-0000-0000-000031020000}"/>
    <cellStyle name="Vérification 4" xfId="562" xr:uid="{00000000-0005-0000-0000-000032020000}"/>
    <cellStyle name="Vérification 5" xfId="563" xr:uid="{00000000-0005-0000-0000-000033020000}"/>
    <cellStyle name="Vérification 6" xfId="564" xr:uid="{00000000-0005-0000-0000-000034020000}"/>
    <cellStyle name="Vérification 7" xfId="565" xr:uid="{00000000-0005-0000-0000-000035020000}"/>
    <cellStyle name="Vérification 8" xfId="566" xr:uid="{00000000-0005-0000-0000-000036020000}"/>
    <cellStyle name="Vérification 9" xfId="567" xr:uid="{00000000-0005-0000-0000-000037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000099"/>
      <color rgb="FF006600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K224"/>
  <sheetViews>
    <sheetView topLeftCell="A181" zoomScale="160" zoomScaleNormal="160" workbookViewId="0">
      <selection activeCell="A204" activeCellId="1" sqref="A164:D164 A204:D204"/>
    </sheetView>
  </sheetViews>
  <sheetFormatPr baseColWidth="10" defaultColWidth="45.28515625" defaultRowHeight="12.75"/>
  <cols>
    <col min="1" max="1" width="25.42578125" style="1" bestFit="1" customWidth="1"/>
    <col min="2" max="2" width="16.5703125" style="1" bestFit="1" customWidth="1"/>
    <col min="3" max="3" width="27.42578125" style="1" bestFit="1" customWidth="1"/>
    <col min="4" max="4" width="11.85546875" style="1" bestFit="1" customWidth="1"/>
    <col min="5" max="5" width="3.140625" style="1" bestFit="1" customWidth="1"/>
    <col min="6" max="6" width="4.140625" style="1" bestFit="1" customWidth="1"/>
    <col min="7" max="7" width="18.7109375" style="1" bestFit="1" customWidth="1"/>
    <col min="8" max="8" width="18" style="1" bestFit="1" customWidth="1"/>
    <col min="9" max="9" width="26" style="1" bestFit="1" customWidth="1"/>
    <col min="10" max="10" width="12.28515625" style="1" bestFit="1" customWidth="1"/>
    <col min="11" max="11" width="3.140625" style="1" bestFit="1" customWidth="1"/>
    <col min="12" max="16384" width="45.28515625" style="1"/>
  </cols>
  <sheetData>
    <row r="1" spans="1:11">
      <c r="A1" s="10" t="s">
        <v>65</v>
      </c>
      <c r="B1" s="10" t="s">
        <v>1061</v>
      </c>
      <c r="C1" s="10" t="s">
        <v>100</v>
      </c>
      <c r="D1" s="10" t="s">
        <v>1062</v>
      </c>
      <c r="E1" s="29" t="s">
        <v>2</v>
      </c>
      <c r="F1" s="34">
        <v>1</v>
      </c>
      <c r="G1" s="10" t="s">
        <v>801</v>
      </c>
      <c r="H1" s="10" t="s">
        <v>802</v>
      </c>
      <c r="I1" s="10" t="s">
        <v>155</v>
      </c>
      <c r="J1" s="10" t="s">
        <v>803</v>
      </c>
      <c r="K1" s="29" t="s">
        <v>2</v>
      </c>
    </row>
    <row r="2" spans="1:11">
      <c r="A2" s="10" t="s">
        <v>273</v>
      </c>
      <c r="B2" s="10" t="s">
        <v>274</v>
      </c>
      <c r="C2" s="10" t="s">
        <v>28</v>
      </c>
      <c r="D2" s="10" t="s">
        <v>1167</v>
      </c>
      <c r="E2" s="29" t="s">
        <v>2</v>
      </c>
      <c r="F2" s="34">
        <v>2</v>
      </c>
      <c r="G2" s="10" t="s">
        <v>239</v>
      </c>
      <c r="H2" s="10" t="s">
        <v>240</v>
      </c>
      <c r="I2" s="10" t="s">
        <v>110</v>
      </c>
      <c r="J2" s="10" t="s">
        <v>758</v>
      </c>
      <c r="K2" s="29" t="s">
        <v>2</v>
      </c>
    </row>
    <row r="3" spans="1:11">
      <c r="A3" s="10" t="s">
        <v>325</v>
      </c>
      <c r="B3" s="10" t="s">
        <v>326</v>
      </c>
      <c r="C3" s="10" t="s">
        <v>152</v>
      </c>
      <c r="D3" s="10" t="s">
        <v>1027</v>
      </c>
      <c r="E3" s="29" t="s">
        <v>2</v>
      </c>
      <c r="F3" s="34">
        <v>3</v>
      </c>
      <c r="G3" s="10" t="s">
        <v>855</v>
      </c>
      <c r="H3" s="10" t="s">
        <v>856</v>
      </c>
      <c r="I3" s="10" t="s">
        <v>109</v>
      </c>
      <c r="J3" s="10" t="s">
        <v>857</v>
      </c>
      <c r="K3" s="29" t="s">
        <v>2</v>
      </c>
    </row>
    <row r="4" spans="1:11">
      <c r="A4" s="10" t="s">
        <v>414</v>
      </c>
      <c r="B4" s="10" t="s">
        <v>281</v>
      </c>
      <c r="C4" s="10" t="s">
        <v>28</v>
      </c>
      <c r="D4" s="10" t="s">
        <v>415</v>
      </c>
      <c r="E4" s="29" t="s">
        <v>2</v>
      </c>
      <c r="F4" s="34">
        <v>4</v>
      </c>
      <c r="G4" s="10" t="s">
        <v>980</v>
      </c>
      <c r="H4" s="10" t="s">
        <v>71</v>
      </c>
      <c r="I4" s="10" t="s">
        <v>14</v>
      </c>
      <c r="J4" s="10" t="s">
        <v>981</v>
      </c>
      <c r="K4" s="29" t="s">
        <v>300</v>
      </c>
    </row>
    <row r="5" spans="1:11">
      <c r="A5" s="10" t="s">
        <v>222</v>
      </c>
      <c r="B5" s="10" t="s">
        <v>223</v>
      </c>
      <c r="C5" s="10" t="s">
        <v>110</v>
      </c>
      <c r="D5" s="10" t="s">
        <v>994</v>
      </c>
      <c r="E5" s="29" t="s">
        <v>2</v>
      </c>
      <c r="F5" s="34">
        <v>5</v>
      </c>
      <c r="G5" s="10" t="s">
        <v>797</v>
      </c>
      <c r="H5" s="10" t="s">
        <v>798</v>
      </c>
      <c r="I5" s="10" t="s">
        <v>241</v>
      </c>
      <c r="J5" s="10" t="s">
        <v>799</v>
      </c>
      <c r="K5" s="29" t="s">
        <v>2</v>
      </c>
    </row>
    <row r="6" spans="1:11">
      <c r="A6" s="10" t="s">
        <v>342</v>
      </c>
      <c r="B6" s="10" t="s">
        <v>343</v>
      </c>
      <c r="C6" s="10" t="s">
        <v>28</v>
      </c>
      <c r="D6" s="10" t="s">
        <v>1168</v>
      </c>
      <c r="E6" s="29" t="s">
        <v>2</v>
      </c>
      <c r="F6" s="34">
        <v>6</v>
      </c>
      <c r="G6" s="10" t="s">
        <v>371</v>
      </c>
      <c r="H6" s="10" t="s">
        <v>372</v>
      </c>
      <c r="I6" s="10" t="s">
        <v>163</v>
      </c>
      <c r="J6" s="10" t="s">
        <v>830</v>
      </c>
      <c r="K6" s="29" t="s">
        <v>2</v>
      </c>
    </row>
    <row r="7" spans="1:11">
      <c r="A7" s="10" t="s">
        <v>281</v>
      </c>
      <c r="B7" s="10" t="s">
        <v>282</v>
      </c>
      <c r="C7" s="10" t="s">
        <v>28</v>
      </c>
      <c r="D7" s="10" t="s">
        <v>439</v>
      </c>
      <c r="E7" s="29" t="s">
        <v>2</v>
      </c>
      <c r="F7" s="34">
        <v>7</v>
      </c>
      <c r="G7" s="10" t="s">
        <v>287</v>
      </c>
      <c r="H7" s="10" t="s">
        <v>304</v>
      </c>
      <c r="I7" s="10" t="s">
        <v>134</v>
      </c>
      <c r="J7" s="10" t="s">
        <v>674</v>
      </c>
      <c r="K7" s="29" t="s">
        <v>2</v>
      </c>
    </row>
    <row r="8" spans="1:11">
      <c r="A8" s="10" t="s">
        <v>49</v>
      </c>
      <c r="B8" s="10" t="s">
        <v>50</v>
      </c>
      <c r="C8" s="10" t="s">
        <v>28</v>
      </c>
      <c r="D8" s="10" t="s">
        <v>404</v>
      </c>
      <c r="E8" s="29" t="s">
        <v>2</v>
      </c>
      <c r="F8" s="34">
        <v>8</v>
      </c>
      <c r="G8" s="10" t="s">
        <v>666</v>
      </c>
      <c r="H8" s="10" t="s">
        <v>219</v>
      </c>
      <c r="I8" s="10" t="s">
        <v>20</v>
      </c>
      <c r="J8" s="10" t="s">
        <v>667</v>
      </c>
      <c r="K8" s="29" t="s">
        <v>2</v>
      </c>
    </row>
    <row r="9" spans="1:11">
      <c r="A9" s="10" t="s">
        <v>279</v>
      </c>
      <c r="B9" s="10" t="s">
        <v>6</v>
      </c>
      <c r="C9" s="10" t="s">
        <v>9</v>
      </c>
      <c r="D9" s="10" t="s">
        <v>1100</v>
      </c>
      <c r="E9" s="29" t="s">
        <v>2</v>
      </c>
      <c r="F9" s="34">
        <v>9</v>
      </c>
      <c r="G9" s="10" t="s">
        <v>987</v>
      </c>
      <c r="H9" s="10" t="s">
        <v>36</v>
      </c>
      <c r="I9" s="10" t="s">
        <v>1</v>
      </c>
      <c r="J9" s="10" t="s">
        <v>988</v>
      </c>
      <c r="K9" s="29" t="s">
        <v>985</v>
      </c>
    </row>
    <row r="10" spans="1:11">
      <c r="A10" s="10" t="s">
        <v>995</v>
      </c>
      <c r="B10" s="10" t="s">
        <v>5</v>
      </c>
      <c r="C10" s="10" t="s">
        <v>110</v>
      </c>
      <c r="D10" s="10" t="s">
        <v>996</v>
      </c>
      <c r="E10" s="29" t="s">
        <v>2</v>
      </c>
      <c r="F10" s="34">
        <v>10</v>
      </c>
      <c r="G10" s="10" t="s">
        <v>663</v>
      </c>
      <c r="H10" s="10" t="s">
        <v>902</v>
      </c>
      <c r="I10" s="10" t="s">
        <v>28</v>
      </c>
      <c r="J10" s="10" t="s">
        <v>903</v>
      </c>
      <c r="K10" s="29" t="s">
        <v>2</v>
      </c>
    </row>
    <row r="11" spans="1:11">
      <c r="A11" s="10" t="s">
        <v>1101</v>
      </c>
      <c r="B11" s="10" t="s">
        <v>1102</v>
      </c>
      <c r="C11" s="10" t="s">
        <v>9</v>
      </c>
      <c r="D11" s="10" t="s">
        <v>1103</v>
      </c>
      <c r="E11" s="29" t="s">
        <v>2</v>
      </c>
      <c r="F11" s="34">
        <v>11</v>
      </c>
      <c r="G11" s="10" t="s">
        <v>671</v>
      </c>
      <c r="H11" s="10" t="s">
        <v>25</v>
      </c>
      <c r="I11" s="10" t="s">
        <v>163</v>
      </c>
      <c r="J11" s="10" t="s">
        <v>672</v>
      </c>
      <c r="K11" s="29" t="s">
        <v>2</v>
      </c>
    </row>
    <row r="12" spans="1:11">
      <c r="A12" s="10" t="s">
        <v>1169</v>
      </c>
      <c r="B12" s="10" t="s">
        <v>23</v>
      </c>
      <c r="C12" s="10" t="s">
        <v>28</v>
      </c>
      <c r="D12" s="10" t="s">
        <v>1170</v>
      </c>
      <c r="E12" s="29" t="s">
        <v>2</v>
      </c>
      <c r="F12" s="34">
        <v>12</v>
      </c>
      <c r="G12" s="10" t="s">
        <v>804</v>
      </c>
      <c r="H12" s="10" t="s">
        <v>805</v>
      </c>
      <c r="I12" s="10" t="s">
        <v>155</v>
      </c>
      <c r="J12" s="10" t="s">
        <v>806</v>
      </c>
      <c r="K12" s="29" t="s">
        <v>2</v>
      </c>
    </row>
    <row r="13" spans="1:11">
      <c r="A13" s="10" t="s">
        <v>1117</v>
      </c>
      <c r="B13" s="10" t="s">
        <v>76</v>
      </c>
      <c r="C13" s="10" t="s">
        <v>20</v>
      </c>
      <c r="D13" s="10" t="s">
        <v>1118</v>
      </c>
      <c r="E13" s="29" t="s">
        <v>2</v>
      </c>
      <c r="F13" s="34">
        <v>13</v>
      </c>
      <c r="G13" s="10" t="s">
        <v>791</v>
      </c>
      <c r="H13" s="10" t="s">
        <v>301</v>
      </c>
      <c r="I13" s="10" t="s">
        <v>152</v>
      </c>
      <c r="J13" s="10" t="s">
        <v>792</v>
      </c>
      <c r="K13" s="29" t="s">
        <v>2</v>
      </c>
    </row>
    <row r="14" spans="1:11">
      <c r="A14" s="10" t="s">
        <v>518</v>
      </c>
      <c r="B14" s="10" t="s">
        <v>204</v>
      </c>
      <c r="C14" s="10" t="s">
        <v>9</v>
      </c>
      <c r="D14" s="10" t="s">
        <v>519</v>
      </c>
      <c r="E14" s="29" t="s">
        <v>2</v>
      </c>
      <c r="F14" s="34">
        <v>14</v>
      </c>
      <c r="G14" s="10" t="s">
        <v>220</v>
      </c>
      <c r="H14" s="10" t="s">
        <v>221</v>
      </c>
      <c r="I14" s="10" t="s">
        <v>28</v>
      </c>
      <c r="J14" s="10" t="s">
        <v>904</v>
      </c>
      <c r="K14" s="29" t="s">
        <v>2</v>
      </c>
    </row>
    <row r="15" spans="1:11">
      <c r="A15" s="10" t="s">
        <v>51</v>
      </c>
      <c r="B15" s="10" t="s">
        <v>52</v>
      </c>
      <c r="C15" s="10" t="s">
        <v>28</v>
      </c>
      <c r="D15" s="10" t="s">
        <v>1171</v>
      </c>
      <c r="E15" s="29" t="s">
        <v>2</v>
      </c>
      <c r="F15" s="34">
        <v>15</v>
      </c>
      <c r="G15" s="10" t="s">
        <v>148</v>
      </c>
      <c r="H15" s="10" t="s">
        <v>149</v>
      </c>
      <c r="I15" s="10" t="s">
        <v>147</v>
      </c>
      <c r="J15" s="10" t="s">
        <v>786</v>
      </c>
      <c r="K15" s="29" t="s">
        <v>2</v>
      </c>
    </row>
    <row r="16" spans="1:11">
      <c r="A16" s="10" t="s">
        <v>1161</v>
      </c>
      <c r="B16" s="10" t="s">
        <v>250</v>
      </c>
      <c r="C16" s="10" t="s">
        <v>45</v>
      </c>
      <c r="D16" s="10" t="s">
        <v>1162</v>
      </c>
      <c r="E16" s="29" t="s">
        <v>2</v>
      </c>
      <c r="F16" s="34">
        <v>16</v>
      </c>
      <c r="G16" s="10" t="s">
        <v>284</v>
      </c>
      <c r="H16" s="10" t="s">
        <v>106</v>
      </c>
      <c r="I16" s="10" t="s">
        <v>110</v>
      </c>
      <c r="J16" s="10" t="s">
        <v>759</v>
      </c>
      <c r="K16" s="29" t="s">
        <v>2</v>
      </c>
    </row>
    <row r="17" spans="1:11">
      <c r="A17" s="10" t="s">
        <v>266</v>
      </c>
      <c r="B17" s="10" t="s">
        <v>267</v>
      </c>
      <c r="C17" s="10" t="s">
        <v>28</v>
      </c>
      <c r="D17" s="10" t="s">
        <v>475</v>
      </c>
      <c r="E17" s="29" t="s">
        <v>2</v>
      </c>
      <c r="F17" s="34">
        <v>17</v>
      </c>
      <c r="G17" s="10" t="s">
        <v>969</v>
      </c>
      <c r="H17" s="10" t="s">
        <v>10</v>
      </c>
      <c r="I17" s="10" t="s">
        <v>970</v>
      </c>
      <c r="J17" s="10" t="s">
        <v>971</v>
      </c>
      <c r="K17" s="29" t="s">
        <v>2</v>
      </c>
    </row>
    <row r="18" spans="1:11">
      <c r="A18" s="10" t="s">
        <v>562</v>
      </c>
      <c r="B18" s="10" t="s">
        <v>563</v>
      </c>
      <c r="C18" s="10" t="s">
        <v>28</v>
      </c>
      <c r="D18" s="10" t="s">
        <v>564</v>
      </c>
      <c r="E18" s="29" t="s">
        <v>2</v>
      </c>
      <c r="F18" s="34">
        <v>18</v>
      </c>
      <c r="G18" s="10" t="s">
        <v>905</v>
      </c>
      <c r="H18" s="10" t="s">
        <v>144</v>
      </c>
      <c r="I18" s="10" t="s">
        <v>28</v>
      </c>
      <c r="J18" s="10" t="s">
        <v>906</v>
      </c>
      <c r="K18" s="29" t="s">
        <v>2</v>
      </c>
    </row>
    <row r="19" spans="1:11">
      <c r="A19" s="10" t="s">
        <v>1066</v>
      </c>
      <c r="B19" s="10" t="s">
        <v>1067</v>
      </c>
      <c r="C19" s="10" t="s">
        <v>109</v>
      </c>
      <c r="D19" s="10" t="s">
        <v>1068</v>
      </c>
      <c r="E19" s="29" t="s">
        <v>2</v>
      </c>
      <c r="F19" s="34">
        <v>19</v>
      </c>
      <c r="G19" s="10" t="s">
        <v>858</v>
      </c>
      <c r="H19" s="10" t="s">
        <v>106</v>
      </c>
      <c r="I19" s="10" t="s">
        <v>109</v>
      </c>
      <c r="J19" s="10" t="s">
        <v>859</v>
      </c>
      <c r="K19" s="29" t="s">
        <v>2</v>
      </c>
    </row>
    <row r="20" spans="1:11">
      <c r="A20" s="10" t="s">
        <v>53</v>
      </c>
      <c r="B20" s="10" t="s">
        <v>15</v>
      </c>
      <c r="C20" s="10" t="s">
        <v>28</v>
      </c>
      <c r="D20" s="10" t="s">
        <v>1172</v>
      </c>
      <c r="E20" s="29" t="s">
        <v>2</v>
      </c>
      <c r="F20" s="34">
        <v>20</v>
      </c>
      <c r="G20" s="10" t="s">
        <v>31</v>
      </c>
      <c r="H20" s="10" t="s">
        <v>132</v>
      </c>
      <c r="I20" s="10" t="s">
        <v>473</v>
      </c>
      <c r="J20" s="10" t="s">
        <v>870</v>
      </c>
      <c r="K20" s="29" t="s">
        <v>2</v>
      </c>
    </row>
    <row r="21" spans="1:11">
      <c r="A21" s="10" t="s">
        <v>148</v>
      </c>
      <c r="B21" s="10" t="s">
        <v>1104</v>
      </c>
      <c r="C21" s="10" t="s">
        <v>9</v>
      </c>
      <c r="D21" s="10" t="s">
        <v>1105</v>
      </c>
      <c r="E21" s="29" t="s">
        <v>2</v>
      </c>
      <c r="F21" s="34">
        <v>21</v>
      </c>
      <c r="G21" s="10" t="s">
        <v>31</v>
      </c>
      <c r="H21" s="10" t="s">
        <v>32</v>
      </c>
      <c r="I21" s="10" t="s">
        <v>28</v>
      </c>
      <c r="J21" s="10" t="s">
        <v>750</v>
      </c>
      <c r="K21" s="29" t="s">
        <v>2</v>
      </c>
    </row>
    <row r="22" spans="1:11">
      <c r="A22" s="10" t="s">
        <v>140</v>
      </c>
      <c r="B22" s="10" t="s">
        <v>6</v>
      </c>
      <c r="C22" s="10" t="s">
        <v>110</v>
      </c>
      <c r="D22" s="10" t="s">
        <v>997</v>
      </c>
      <c r="E22" s="29" t="s">
        <v>2</v>
      </c>
      <c r="F22" s="34">
        <v>22</v>
      </c>
      <c r="G22" s="10" t="s">
        <v>871</v>
      </c>
      <c r="H22" s="10" t="s">
        <v>872</v>
      </c>
      <c r="I22" s="10" t="s">
        <v>473</v>
      </c>
      <c r="J22" s="10" t="s">
        <v>873</v>
      </c>
      <c r="K22" s="29" t="s">
        <v>2</v>
      </c>
    </row>
    <row r="23" spans="1:11">
      <c r="A23" s="10" t="s">
        <v>141</v>
      </c>
      <c r="B23" s="10" t="s">
        <v>142</v>
      </c>
      <c r="C23" s="10" t="s">
        <v>110</v>
      </c>
      <c r="D23" s="10" t="s">
        <v>998</v>
      </c>
      <c r="E23" s="29" t="s">
        <v>2</v>
      </c>
      <c r="F23" s="34">
        <v>23</v>
      </c>
      <c r="G23" s="10" t="s">
        <v>982</v>
      </c>
      <c r="H23" s="10" t="s">
        <v>983</v>
      </c>
      <c r="I23" s="10" t="s">
        <v>134</v>
      </c>
      <c r="J23" s="10" t="s">
        <v>984</v>
      </c>
      <c r="K23" s="29" t="s">
        <v>985</v>
      </c>
    </row>
    <row r="24" spans="1:11">
      <c r="A24" s="10" t="s">
        <v>1239</v>
      </c>
      <c r="B24" s="10" t="s">
        <v>497</v>
      </c>
      <c r="C24" s="10" t="s">
        <v>1</v>
      </c>
      <c r="D24" s="10" t="s">
        <v>1240</v>
      </c>
      <c r="E24" s="29" t="s">
        <v>2</v>
      </c>
      <c r="F24" s="34">
        <v>24</v>
      </c>
      <c r="G24" s="10" t="s">
        <v>964</v>
      </c>
      <c r="H24" s="10" t="s">
        <v>302</v>
      </c>
      <c r="I24" s="10" t="s">
        <v>26</v>
      </c>
      <c r="J24" s="10" t="s">
        <v>965</v>
      </c>
      <c r="K24" s="29" t="s">
        <v>2</v>
      </c>
    </row>
    <row r="25" spans="1:11">
      <c r="A25" s="10" t="s">
        <v>1125</v>
      </c>
      <c r="B25" s="10" t="s">
        <v>1126</v>
      </c>
      <c r="C25" s="10" t="s">
        <v>473</v>
      </c>
      <c r="D25" s="10" t="s">
        <v>1127</v>
      </c>
      <c r="E25" s="29" t="s">
        <v>2</v>
      </c>
      <c r="F25" s="34">
        <v>25</v>
      </c>
      <c r="G25" s="10" t="s">
        <v>760</v>
      </c>
      <c r="H25" s="10" t="s">
        <v>761</v>
      </c>
      <c r="I25" s="10" t="s">
        <v>110</v>
      </c>
      <c r="J25" s="10" t="s">
        <v>762</v>
      </c>
      <c r="K25" s="29" t="s">
        <v>2</v>
      </c>
    </row>
    <row r="26" spans="1:11">
      <c r="A26" s="10" t="s">
        <v>1173</v>
      </c>
      <c r="B26" s="10" t="s">
        <v>27</v>
      </c>
      <c r="C26" s="10" t="s">
        <v>28</v>
      </c>
      <c r="D26" s="10" t="s">
        <v>1174</v>
      </c>
      <c r="E26" s="29" t="s">
        <v>2</v>
      </c>
      <c r="F26" s="34">
        <v>26</v>
      </c>
      <c r="G26" s="10" t="s">
        <v>695</v>
      </c>
      <c r="H26" s="10" t="s">
        <v>373</v>
      </c>
      <c r="I26" s="10" t="s">
        <v>20</v>
      </c>
      <c r="J26" s="10" t="s">
        <v>696</v>
      </c>
      <c r="K26" s="29" t="s">
        <v>2</v>
      </c>
    </row>
    <row r="27" spans="1:11">
      <c r="A27" s="10" t="s">
        <v>496</v>
      </c>
      <c r="B27" s="10" t="s">
        <v>497</v>
      </c>
      <c r="C27" s="10" t="s">
        <v>155</v>
      </c>
      <c r="D27" s="10" t="s">
        <v>498</v>
      </c>
      <c r="E27" s="29" t="s">
        <v>2</v>
      </c>
      <c r="F27" s="34">
        <v>27</v>
      </c>
      <c r="G27" s="10" t="s">
        <v>337</v>
      </c>
      <c r="H27" s="10" t="s">
        <v>35</v>
      </c>
      <c r="I27" s="10" t="s">
        <v>28</v>
      </c>
      <c r="J27" s="10" t="s">
        <v>687</v>
      </c>
      <c r="K27" s="29" t="s">
        <v>2</v>
      </c>
    </row>
    <row r="28" spans="1:11">
      <c r="A28" s="10" t="s">
        <v>538</v>
      </c>
      <c r="B28" s="10" t="s">
        <v>394</v>
      </c>
      <c r="C28" s="10" t="s">
        <v>9</v>
      </c>
      <c r="D28" s="10" t="s">
        <v>539</v>
      </c>
      <c r="E28" s="29" t="s">
        <v>2</v>
      </c>
      <c r="F28" s="34">
        <v>28</v>
      </c>
      <c r="G28" s="10" t="s">
        <v>369</v>
      </c>
      <c r="H28" s="10" t="s">
        <v>370</v>
      </c>
      <c r="I28" s="10" t="s">
        <v>147</v>
      </c>
      <c r="J28" s="10" t="s">
        <v>787</v>
      </c>
      <c r="K28" s="29" t="s">
        <v>2</v>
      </c>
    </row>
    <row r="29" spans="1:11">
      <c r="A29" s="10" t="s">
        <v>1028</v>
      </c>
      <c r="B29" s="10" t="s">
        <v>1029</v>
      </c>
      <c r="C29" s="10" t="s">
        <v>152</v>
      </c>
      <c r="D29" s="10" t="s">
        <v>1030</v>
      </c>
      <c r="E29" s="29" t="s">
        <v>2</v>
      </c>
      <c r="F29" s="34">
        <v>29</v>
      </c>
      <c r="G29" s="10" t="s">
        <v>837</v>
      </c>
      <c r="H29" s="10" t="s">
        <v>10</v>
      </c>
      <c r="I29" s="10" t="s">
        <v>100</v>
      </c>
      <c r="J29" s="10" t="s">
        <v>838</v>
      </c>
      <c r="K29" s="29" t="s">
        <v>2</v>
      </c>
    </row>
    <row r="30" spans="1:11">
      <c r="A30" s="10" t="s">
        <v>55</v>
      </c>
      <c r="B30" s="10" t="s">
        <v>56</v>
      </c>
      <c r="C30" s="10" t="s">
        <v>28</v>
      </c>
      <c r="D30" s="10" t="s">
        <v>1175</v>
      </c>
      <c r="E30" s="29" t="s">
        <v>2</v>
      </c>
      <c r="F30" s="34">
        <v>30</v>
      </c>
      <c r="G30" s="10" t="s">
        <v>320</v>
      </c>
      <c r="H30" s="10" t="s">
        <v>19</v>
      </c>
      <c r="I30" s="10" t="s">
        <v>126</v>
      </c>
      <c r="J30" s="10" t="s">
        <v>986</v>
      </c>
      <c r="K30" s="29" t="s">
        <v>985</v>
      </c>
    </row>
    <row r="31" spans="1:11">
      <c r="A31" s="10" t="s">
        <v>1149</v>
      </c>
      <c r="B31" s="10" t="s">
        <v>22</v>
      </c>
      <c r="C31" s="10" t="s">
        <v>897</v>
      </c>
      <c r="D31" s="10" t="s">
        <v>1150</v>
      </c>
      <c r="E31" s="29" t="s">
        <v>2</v>
      </c>
      <c r="F31" s="34">
        <v>31</v>
      </c>
      <c r="G31" s="10" t="s">
        <v>874</v>
      </c>
      <c r="H31" s="10" t="s">
        <v>301</v>
      </c>
      <c r="I31" s="10" t="s">
        <v>473</v>
      </c>
      <c r="J31" s="10" t="s">
        <v>875</v>
      </c>
      <c r="K31" s="29" t="s">
        <v>2</v>
      </c>
    </row>
    <row r="32" spans="1:11">
      <c r="A32" s="10" t="s">
        <v>332</v>
      </c>
      <c r="B32" s="10" t="s">
        <v>62</v>
      </c>
      <c r="C32" s="10" t="s">
        <v>861</v>
      </c>
      <c r="D32" s="10" t="s">
        <v>1091</v>
      </c>
      <c r="E32" s="29" t="s">
        <v>2</v>
      </c>
      <c r="F32" s="34">
        <v>32</v>
      </c>
      <c r="G32" s="10" t="s">
        <v>763</v>
      </c>
      <c r="H32" s="10" t="s">
        <v>701</v>
      </c>
      <c r="I32" s="10" t="s">
        <v>110</v>
      </c>
      <c r="J32" s="10" t="s">
        <v>764</v>
      </c>
      <c r="K32" s="29" t="s">
        <v>2</v>
      </c>
    </row>
    <row r="33" spans="1:11">
      <c r="A33" s="10" t="s">
        <v>336</v>
      </c>
      <c r="B33" s="10" t="s">
        <v>250</v>
      </c>
      <c r="C33" s="10" t="s">
        <v>1</v>
      </c>
      <c r="D33" s="10" t="s">
        <v>1241</v>
      </c>
      <c r="E33" s="29" t="s">
        <v>2</v>
      </c>
      <c r="F33" s="34">
        <v>33</v>
      </c>
      <c r="G33" s="10" t="s">
        <v>943</v>
      </c>
      <c r="H33" s="10" t="s">
        <v>944</v>
      </c>
      <c r="I33" s="10" t="s">
        <v>126</v>
      </c>
      <c r="J33" s="10" t="s">
        <v>945</v>
      </c>
      <c r="K33" s="29" t="s">
        <v>2</v>
      </c>
    </row>
    <row r="34" spans="1:11">
      <c r="A34" s="10" t="s">
        <v>261</v>
      </c>
      <c r="B34" s="10" t="s">
        <v>262</v>
      </c>
      <c r="C34" s="10" t="s">
        <v>28</v>
      </c>
      <c r="D34" s="10" t="s">
        <v>1176</v>
      </c>
      <c r="E34" s="29" t="s">
        <v>2</v>
      </c>
      <c r="F34" s="34">
        <v>34</v>
      </c>
      <c r="G34" s="10" t="s">
        <v>306</v>
      </c>
      <c r="H34" s="10" t="s">
        <v>307</v>
      </c>
      <c r="I34" s="10" t="s">
        <v>28</v>
      </c>
      <c r="J34" s="10" t="s">
        <v>907</v>
      </c>
      <c r="K34" s="29" t="s">
        <v>2</v>
      </c>
    </row>
    <row r="35" spans="1:11">
      <c r="A35" s="10" t="s">
        <v>260</v>
      </c>
      <c r="B35" s="10" t="s">
        <v>154</v>
      </c>
      <c r="C35" s="10" t="s">
        <v>28</v>
      </c>
      <c r="D35" s="10" t="s">
        <v>416</v>
      </c>
      <c r="E35" s="29" t="s">
        <v>2</v>
      </c>
      <c r="F35" s="34">
        <v>35</v>
      </c>
      <c r="G35" s="10" t="s">
        <v>308</v>
      </c>
      <c r="H35" s="10" t="s">
        <v>25</v>
      </c>
      <c r="I35" s="10" t="s">
        <v>28</v>
      </c>
      <c r="J35" s="10" t="s">
        <v>908</v>
      </c>
      <c r="K35" s="29" t="s">
        <v>2</v>
      </c>
    </row>
    <row r="36" spans="1:11">
      <c r="A36" s="10" t="s">
        <v>466</v>
      </c>
      <c r="B36" s="10" t="s">
        <v>124</v>
      </c>
      <c r="C36" s="10" t="s">
        <v>28</v>
      </c>
      <c r="D36" s="10" t="s">
        <v>467</v>
      </c>
      <c r="E36" s="29" t="s">
        <v>2</v>
      </c>
      <c r="F36" s="34">
        <v>36</v>
      </c>
      <c r="G36" s="10" t="s">
        <v>288</v>
      </c>
      <c r="H36" s="10" t="s">
        <v>289</v>
      </c>
      <c r="I36" s="10" t="s">
        <v>152</v>
      </c>
      <c r="J36" s="10" t="s">
        <v>793</v>
      </c>
      <c r="K36" s="29" t="s">
        <v>2</v>
      </c>
    </row>
    <row r="37" spans="1:11">
      <c r="A37" s="10" t="s">
        <v>1095</v>
      </c>
      <c r="B37" s="10" t="s">
        <v>1096</v>
      </c>
      <c r="C37" s="10" t="s">
        <v>7</v>
      </c>
      <c r="D37" s="10" t="s">
        <v>1097</v>
      </c>
      <c r="E37" s="29" t="s">
        <v>2</v>
      </c>
      <c r="F37" s="34">
        <v>37</v>
      </c>
      <c r="G37" s="10" t="s">
        <v>38</v>
      </c>
      <c r="H37" s="10" t="s">
        <v>39</v>
      </c>
      <c r="I37" s="10" t="s">
        <v>28</v>
      </c>
      <c r="J37" s="10" t="s">
        <v>909</v>
      </c>
      <c r="K37" s="29" t="s">
        <v>2</v>
      </c>
    </row>
    <row r="38" spans="1:11">
      <c r="A38" s="10" t="s">
        <v>1032</v>
      </c>
      <c r="B38" s="10" t="s">
        <v>142</v>
      </c>
      <c r="C38" s="10" t="s">
        <v>155</v>
      </c>
      <c r="D38" s="10" t="s">
        <v>1033</v>
      </c>
      <c r="E38" s="29" t="s">
        <v>2</v>
      </c>
      <c r="F38" s="34">
        <v>38</v>
      </c>
      <c r="G38" s="10" t="s">
        <v>831</v>
      </c>
      <c r="H38" s="10" t="s">
        <v>75</v>
      </c>
      <c r="I38" s="10" t="s">
        <v>163</v>
      </c>
      <c r="J38" s="10" t="s">
        <v>832</v>
      </c>
      <c r="K38" s="29" t="s">
        <v>2</v>
      </c>
    </row>
    <row r="39" spans="1:11">
      <c r="A39" s="10" t="s">
        <v>337</v>
      </c>
      <c r="B39" s="10" t="s">
        <v>90</v>
      </c>
      <c r="C39" s="10" t="s">
        <v>9</v>
      </c>
      <c r="D39" s="10" t="s">
        <v>1106</v>
      </c>
      <c r="E39" s="29" t="s">
        <v>2</v>
      </c>
      <c r="F39" s="34">
        <v>39</v>
      </c>
      <c r="G39" s="10" t="s">
        <v>40</v>
      </c>
      <c r="H39" s="10" t="s">
        <v>41</v>
      </c>
      <c r="I39" s="10" t="s">
        <v>28</v>
      </c>
      <c r="J39" s="10" t="s">
        <v>910</v>
      </c>
      <c r="K39" s="29" t="s">
        <v>2</v>
      </c>
    </row>
    <row r="40" spans="1:11">
      <c r="A40" s="10" t="s">
        <v>1069</v>
      </c>
      <c r="B40" s="10" t="s">
        <v>1070</v>
      </c>
      <c r="C40" s="10" t="s">
        <v>109</v>
      </c>
      <c r="D40" s="10" t="s">
        <v>1071</v>
      </c>
      <c r="E40" s="29" t="s">
        <v>2</v>
      </c>
      <c r="F40" s="34">
        <v>40</v>
      </c>
      <c r="G40" s="10" t="s">
        <v>876</v>
      </c>
      <c r="H40" s="10" t="s">
        <v>877</v>
      </c>
      <c r="I40" s="10" t="s">
        <v>473</v>
      </c>
      <c r="J40" s="10" t="s">
        <v>878</v>
      </c>
      <c r="K40" s="29" t="s">
        <v>2</v>
      </c>
    </row>
    <row r="41" spans="1:11">
      <c r="A41" s="10" t="s">
        <v>1119</v>
      </c>
      <c r="B41" s="10" t="s">
        <v>104</v>
      </c>
      <c r="C41" s="10" t="s">
        <v>20</v>
      </c>
      <c r="D41" s="10" t="s">
        <v>1120</v>
      </c>
      <c r="E41" s="29" t="s">
        <v>2</v>
      </c>
      <c r="F41" s="34">
        <v>41</v>
      </c>
      <c r="G41" s="10" t="s">
        <v>650</v>
      </c>
      <c r="H41" s="10" t="s">
        <v>57</v>
      </c>
      <c r="I41" s="10" t="s">
        <v>166</v>
      </c>
      <c r="J41" s="10" t="s">
        <v>651</v>
      </c>
      <c r="K41" s="29" t="s">
        <v>2</v>
      </c>
    </row>
    <row r="42" spans="1:11">
      <c r="A42" s="10" t="s">
        <v>58</v>
      </c>
      <c r="B42" s="10" t="s">
        <v>59</v>
      </c>
      <c r="C42" s="10" t="s">
        <v>28</v>
      </c>
      <c r="D42" s="10" t="s">
        <v>458</v>
      </c>
      <c r="E42" s="29" t="s">
        <v>2</v>
      </c>
      <c r="F42" s="34">
        <v>42</v>
      </c>
      <c r="G42" s="10" t="s">
        <v>159</v>
      </c>
      <c r="H42" s="10" t="s">
        <v>160</v>
      </c>
      <c r="I42" s="10" t="s">
        <v>155</v>
      </c>
      <c r="J42" s="10" t="s">
        <v>807</v>
      </c>
      <c r="K42" s="29" t="s">
        <v>2</v>
      </c>
    </row>
    <row r="43" spans="1:11">
      <c r="A43" s="10" t="s">
        <v>1177</v>
      </c>
      <c r="B43" s="10" t="s">
        <v>59</v>
      </c>
      <c r="C43" s="10" t="s">
        <v>28</v>
      </c>
      <c r="D43" s="10" t="s">
        <v>1178</v>
      </c>
      <c r="E43" s="29" t="s">
        <v>2</v>
      </c>
      <c r="F43" s="34">
        <v>43</v>
      </c>
      <c r="G43" s="10" t="s">
        <v>367</v>
      </c>
      <c r="H43" s="10" t="s">
        <v>368</v>
      </c>
      <c r="I43" s="10" t="s">
        <v>110</v>
      </c>
      <c r="J43" s="10" t="s">
        <v>765</v>
      </c>
      <c r="K43" s="29" t="s">
        <v>2</v>
      </c>
    </row>
    <row r="44" spans="1:11">
      <c r="A44" s="10" t="s">
        <v>327</v>
      </c>
      <c r="B44" s="10" t="s">
        <v>328</v>
      </c>
      <c r="C44" s="10" t="s">
        <v>152</v>
      </c>
      <c r="D44" s="10" t="s">
        <v>1031</v>
      </c>
      <c r="E44" s="29" t="s">
        <v>2</v>
      </c>
      <c r="F44" s="34">
        <v>44</v>
      </c>
      <c r="G44" s="10" t="s">
        <v>297</v>
      </c>
      <c r="H44" s="10" t="s">
        <v>298</v>
      </c>
      <c r="I44" s="10" t="s">
        <v>163</v>
      </c>
      <c r="J44" s="10" t="s">
        <v>833</v>
      </c>
      <c r="K44" s="29" t="s">
        <v>2</v>
      </c>
    </row>
    <row r="45" spans="1:11">
      <c r="A45" s="10" t="s">
        <v>1179</v>
      </c>
      <c r="B45" s="10" t="s">
        <v>21</v>
      </c>
      <c r="C45" s="10" t="s">
        <v>28</v>
      </c>
      <c r="D45" s="10" t="s">
        <v>1180</v>
      </c>
      <c r="E45" s="29" t="s">
        <v>2</v>
      </c>
      <c r="F45" s="34">
        <v>45</v>
      </c>
      <c r="G45" s="10" t="s">
        <v>978</v>
      </c>
      <c r="H45" s="10" t="s">
        <v>80</v>
      </c>
      <c r="I45" s="10" t="s">
        <v>20</v>
      </c>
      <c r="J45" s="10" t="s">
        <v>979</v>
      </c>
      <c r="K45" s="29" t="s">
        <v>300</v>
      </c>
    </row>
    <row r="46" spans="1:11">
      <c r="A46" s="10" t="s">
        <v>1237</v>
      </c>
      <c r="B46" s="10" t="s">
        <v>208</v>
      </c>
      <c r="C46" s="10" t="s">
        <v>954</v>
      </c>
      <c r="D46" s="10" t="s">
        <v>1238</v>
      </c>
      <c r="E46" s="29" t="s">
        <v>2</v>
      </c>
      <c r="F46" s="34">
        <v>46</v>
      </c>
      <c r="G46" s="10" t="s">
        <v>846</v>
      </c>
      <c r="H46" s="10" t="s">
        <v>57</v>
      </c>
      <c r="I46" s="10" t="s">
        <v>91</v>
      </c>
      <c r="J46" s="10" t="s">
        <v>847</v>
      </c>
      <c r="K46" s="29" t="s">
        <v>2</v>
      </c>
    </row>
    <row r="47" spans="1:11">
      <c r="A47" s="10" t="s">
        <v>480</v>
      </c>
      <c r="B47" s="10" t="s">
        <v>22</v>
      </c>
      <c r="C47" s="10" t="s">
        <v>155</v>
      </c>
      <c r="D47" s="10" t="s">
        <v>481</v>
      </c>
      <c r="E47" s="29" t="s">
        <v>2</v>
      </c>
      <c r="F47" s="34">
        <v>47</v>
      </c>
      <c r="G47" s="10" t="s">
        <v>728</v>
      </c>
      <c r="H47" s="10" t="s">
        <v>114</v>
      </c>
      <c r="I47" s="10" t="s">
        <v>28</v>
      </c>
      <c r="J47" s="10" t="s">
        <v>729</v>
      </c>
      <c r="K47" s="29" t="s">
        <v>2</v>
      </c>
    </row>
    <row r="48" spans="1:11">
      <c r="A48" s="10" t="s">
        <v>513</v>
      </c>
      <c r="B48" s="10" t="s">
        <v>113</v>
      </c>
      <c r="C48" s="10" t="s">
        <v>155</v>
      </c>
      <c r="D48" s="10" t="s">
        <v>514</v>
      </c>
      <c r="E48" s="29" t="s">
        <v>2</v>
      </c>
      <c r="F48" s="34">
        <v>48</v>
      </c>
      <c r="G48" s="10" t="s">
        <v>691</v>
      </c>
      <c r="H48" s="10" t="s">
        <v>692</v>
      </c>
      <c r="I48" s="10" t="s">
        <v>28</v>
      </c>
      <c r="J48" s="10" t="s">
        <v>693</v>
      </c>
      <c r="K48" s="29" t="s">
        <v>2</v>
      </c>
    </row>
    <row r="49" spans="1:11">
      <c r="A49" s="10" t="s">
        <v>277</v>
      </c>
      <c r="B49" s="10" t="s">
        <v>278</v>
      </c>
      <c r="C49" s="10" t="s">
        <v>134</v>
      </c>
      <c r="D49" s="10" t="s">
        <v>547</v>
      </c>
      <c r="E49" s="29" t="s">
        <v>2</v>
      </c>
      <c r="F49" s="34">
        <v>49</v>
      </c>
      <c r="G49" s="10" t="s">
        <v>972</v>
      </c>
      <c r="H49" s="10" t="s">
        <v>973</v>
      </c>
      <c r="I49" s="10" t="s">
        <v>110</v>
      </c>
      <c r="J49" s="10" t="s">
        <v>974</v>
      </c>
      <c r="K49" s="29" t="s">
        <v>286</v>
      </c>
    </row>
    <row r="50" spans="1:11">
      <c r="A50" s="10" t="s">
        <v>1128</v>
      </c>
      <c r="B50" s="10" t="s">
        <v>1129</v>
      </c>
      <c r="C50" s="10" t="s">
        <v>473</v>
      </c>
      <c r="D50" s="10" t="s">
        <v>1130</v>
      </c>
      <c r="E50" s="29" t="s">
        <v>2</v>
      </c>
      <c r="F50" s="34">
        <v>50</v>
      </c>
      <c r="G50" s="10" t="s">
        <v>808</v>
      </c>
      <c r="H50" s="10" t="s">
        <v>809</v>
      </c>
      <c r="I50" s="10" t="s">
        <v>155</v>
      </c>
      <c r="J50" s="10" t="s">
        <v>810</v>
      </c>
      <c r="K50" s="29" t="s">
        <v>2</v>
      </c>
    </row>
    <row r="51" spans="1:11">
      <c r="A51" s="10" t="s">
        <v>164</v>
      </c>
      <c r="B51" s="10" t="s">
        <v>165</v>
      </c>
      <c r="C51" s="10" t="s">
        <v>166</v>
      </c>
      <c r="D51" s="10" t="s">
        <v>380</v>
      </c>
      <c r="E51" s="29" t="s">
        <v>2</v>
      </c>
      <c r="F51" s="34">
        <v>51</v>
      </c>
      <c r="G51" s="10" t="s">
        <v>839</v>
      </c>
      <c r="H51" s="10" t="s">
        <v>840</v>
      </c>
      <c r="I51" s="10" t="s">
        <v>100</v>
      </c>
      <c r="J51" s="10" t="s">
        <v>841</v>
      </c>
      <c r="K51" s="29" t="s">
        <v>2</v>
      </c>
    </row>
    <row r="52" spans="1:11">
      <c r="A52" s="10" t="s">
        <v>164</v>
      </c>
      <c r="B52" s="10" t="s">
        <v>246</v>
      </c>
      <c r="C52" s="10" t="s">
        <v>152</v>
      </c>
      <c r="D52" s="10" t="s">
        <v>387</v>
      </c>
      <c r="E52" s="29" t="s">
        <v>2</v>
      </c>
      <c r="F52" s="34">
        <v>52</v>
      </c>
      <c r="G52" s="10" t="s">
        <v>218</v>
      </c>
      <c r="H52" s="10" t="s">
        <v>217</v>
      </c>
      <c r="I52" s="10" t="s">
        <v>155</v>
      </c>
      <c r="J52" s="10" t="s">
        <v>811</v>
      </c>
      <c r="K52" s="29" t="s">
        <v>2</v>
      </c>
    </row>
    <row r="53" spans="1:11">
      <c r="A53" s="10" t="s">
        <v>1019</v>
      </c>
      <c r="B53" s="10" t="s">
        <v>204</v>
      </c>
      <c r="C53" s="10" t="s">
        <v>146</v>
      </c>
      <c r="D53" s="10" t="s">
        <v>1020</v>
      </c>
      <c r="E53" s="29" t="s">
        <v>2</v>
      </c>
      <c r="F53" s="34">
        <v>53</v>
      </c>
      <c r="G53" s="10" t="s">
        <v>766</v>
      </c>
      <c r="H53" s="10" t="s">
        <v>295</v>
      </c>
      <c r="I53" s="10" t="s">
        <v>110</v>
      </c>
      <c r="J53" s="10" t="s">
        <v>767</v>
      </c>
      <c r="K53" s="29" t="s">
        <v>2</v>
      </c>
    </row>
    <row r="54" spans="1:11">
      <c r="A54" s="10" t="s">
        <v>1270</v>
      </c>
      <c r="B54" s="10" t="s">
        <v>137</v>
      </c>
      <c r="C54" s="10" t="s">
        <v>335</v>
      </c>
      <c r="D54" s="10" t="s">
        <v>1271</v>
      </c>
      <c r="E54" s="29" t="s">
        <v>985</v>
      </c>
      <c r="F54" s="34">
        <v>54</v>
      </c>
      <c r="G54" s="10" t="s">
        <v>911</v>
      </c>
      <c r="H54" s="10" t="s">
        <v>912</v>
      </c>
      <c r="I54" s="10" t="s">
        <v>28</v>
      </c>
      <c r="J54" s="10" t="s">
        <v>913</v>
      </c>
      <c r="K54" s="29" t="s">
        <v>2</v>
      </c>
    </row>
    <row r="55" spans="1:11">
      <c r="A55" s="10" t="s">
        <v>68</v>
      </c>
      <c r="B55" s="10" t="s">
        <v>69</v>
      </c>
      <c r="C55" s="10" t="s">
        <v>28</v>
      </c>
      <c r="D55" s="10" t="s">
        <v>1181</v>
      </c>
      <c r="E55" s="29" t="s">
        <v>2</v>
      </c>
      <c r="F55" s="34">
        <v>55</v>
      </c>
      <c r="G55" s="10" t="s">
        <v>296</v>
      </c>
      <c r="H55" s="10" t="s">
        <v>219</v>
      </c>
      <c r="I55" s="10" t="s">
        <v>155</v>
      </c>
      <c r="J55" s="10" t="s">
        <v>812</v>
      </c>
      <c r="K55" s="29" t="s">
        <v>2</v>
      </c>
    </row>
    <row r="56" spans="1:11">
      <c r="A56" s="10" t="s">
        <v>422</v>
      </c>
      <c r="B56" s="10" t="s">
        <v>65</v>
      </c>
      <c r="C56" s="10" t="s">
        <v>110</v>
      </c>
      <c r="D56" s="10" t="s">
        <v>423</v>
      </c>
      <c r="E56" s="29" t="s">
        <v>2</v>
      </c>
      <c r="F56" s="34">
        <v>56</v>
      </c>
      <c r="G56" s="10" t="s">
        <v>280</v>
      </c>
      <c r="H56" s="10" t="s">
        <v>768</v>
      </c>
      <c r="I56" s="10" t="s">
        <v>110</v>
      </c>
      <c r="J56" s="10" t="s">
        <v>769</v>
      </c>
      <c r="K56" s="29" t="s">
        <v>2</v>
      </c>
    </row>
    <row r="57" spans="1:11">
      <c r="A57" s="10" t="s">
        <v>557</v>
      </c>
      <c r="B57" s="10" t="s">
        <v>8</v>
      </c>
      <c r="C57" s="10" t="s">
        <v>26</v>
      </c>
      <c r="D57" s="10" t="s">
        <v>558</v>
      </c>
      <c r="E57" s="29" t="s">
        <v>2</v>
      </c>
      <c r="F57" s="34">
        <v>57</v>
      </c>
      <c r="G57" s="10" t="s">
        <v>280</v>
      </c>
      <c r="H57" s="10" t="s">
        <v>813</v>
      </c>
      <c r="I57" s="10" t="s">
        <v>155</v>
      </c>
      <c r="J57" s="10" t="s">
        <v>814</v>
      </c>
      <c r="K57" s="29" t="s">
        <v>2</v>
      </c>
    </row>
    <row r="58" spans="1:11">
      <c r="A58" s="10" t="s">
        <v>522</v>
      </c>
      <c r="B58" s="10" t="s">
        <v>523</v>
      </c>
      <c r="C58" s="10" t="s">
        <v>473</v>
      </c>
      <c r="D58" s="10" t="s">
        <v>524</v>
      </c>
      <c r="E58" s="29" t="s">
        <v>2</v>
      </c>
      <c r="F58" s="34">
        <v>58</v>
      </c>
      <c r="G58" s="10" t="s">
        <v>280</v>
      </c>
      <c r="H58" s="10" t="s">
        <v>914</v>
      </c>
      <c r="I58" s="10" t="s">
        <v>28</v>
      </c>
      <c r="J58" s="10" t="s">
        <v>915</v>
      </c>
      <c r="K58" s="29" t="s">
        <v>2</v>
      </c>
    </row>
    <row r="59" spans="1:11">
      <c r="A59" s="10" t="s">
        <v>338</v>
      </c>
      <c r="B59" s="10" t="s">
        <v>27</v>
      </c>
      <c r="C59" s="10" t="s">
        <v>9</v>
      </c>
      <c r="D59" s="10" t="s">
        <v>437</v>
      </c>
      <c r="E59" s="29" t="s">
        <v>2</v>
      </c>
      <c r="F59" s="34">
        <v>59</v>
      </c>
      <c r="G59" s="10" t="s">
        <v>47</v>
      </c>
      <c r="H59" s="10" t="s">
        <v>373</v>
      </c>
      <c r="I59" s="10" t="s">
        <v>28</v>
      </c>
      <c r="J59" s="10" t="s">
        <v>660</v>
      </c>
      <c r="K59" s="29" t="s">
        <v>2</v>
      </c>
    </row>
    <row r="60" spans="1:11">
      <c r="A60" s="10" t="s">
        <v>999</v>
      </c>
      <c r="B60" s="10" t="s">
        <v>1000</v>
      </c>
      <c r="C60" s="10" t="s">
        <v>110</v>
      </c>
      <c r="D60" s="10" t="s">
        <v>1001</v>
      </c>
      <c r="E60" s="29" t="s">
        <v>2</v>
      </c>
      <c r="F60" s="34">
        <v>60</v>
      </c>
      <c r="G60" s="10" t="s">
        <v>896</v>
      </c>
      <c r="H60" s="10" t="s">
        <v>235</v>
      </c>
      <c r="I60" s="10" t="s">
        <v>897</v>
      </c>
      <c r="J60" s="10" t="s">
        <v>898</v>
      </c>
      <c r="K60" s="29" t="s">
        <v>2</v>
      </c>
    </row>
    <row r="61" spans="1:11">
      <c r="A61" s="10" t="s">
        <v>530</v>
      </c>
      <c r="B61" s="10" t="s">
        <v>531</v>
      </c>
      <c r="C61" s="10" t="s">
        <v>9</v>
      </c>
      <c r="D61" s="10" t="s">
        <v>532</v>
      </c>
      <c r="E61" s="29" t="s">
        <v>2</v>
      </c>
      <c r="F61" s="34">
        <v>61</v>
      </c>
      <c r="G61" s="10" t="s">
        <v>712</v>
      </c>
      <c r="H61" s="10" t="s">
        <v>713</v>
      </c>
      <c r="I61" s="10" t="s">
        <v>9</v>
      </c>
      <c r="J61" s="10" t="s">
        <v>714</v>
      </c>
      <c r="K61" s="29" t="s">
        <v>2</v>
      </c>
    </row>
    <row r="62" spans="1:11">
      <c r="A62" s="10" t="s">
        <v>486</v>
      </c>
      <c r="B62" s="10" t="s">
        <v>124</v>
      </c>
      <c r="C62" s="10" t="s">
        <v>241</v>
      </c>
      <c r="D62" s="10" t="s">
        <v>487</v>
      </c>
      <c r="E62" s="29" t="s">
        <v>2</v>
      </c>
      <c r="F62" s="34">
        <v>62</v>
      </c>
      <c r="G62" s="10" t="s">
        <v>848</v>
      </c>
      <c r="H62" s="10" t="s">
        <v>301</v>
      </c>
      <c r="I62" s="10" t="s">
        <v>91</v>
      </c>
      <c r="J62" s="10" t="s">
        <v>849</v>
      </c>
      <c r="K62" s="29" t="s">
        <v>2</v>
      </c>
    </row>
    <row r="63" spans="1:11">
      <c r="A63" s="10" t="s">
        <v>1251</v>
      </c>
      <c r="B63" s="10" t="s">
        <v>44</v>
      </c>
      <c r="C63" s="10" t="s">
        <v>26</v>
      </c>
      <c r="D63" s="10" t="s">
        <v>1252</v>
      </c>
      <c r="E63" s="29" t="s">
        <v>2</v>
      </c>
      <c r="F63" s="34">
        <v>63</v>
      </c>
      <c r="G63" s="10" t="s">
        <v>37</v>
      </c>
      <c r="H63" s="10" t="s">
        <v>67</v>
      </c>
      <c r="I63" s="10" t="s">
        <v>28</v>
      </c>
      <c r="J63" s="10" t="s">
        <v>916</v>
      </c>
      <c r="K63" s="29" t="s">
        <v>2</v>
      </c>
    </row>
    <row r="64" spans="1:11">
      <c r="A64" s="10" t="s">
        <v>376</v>
      </c>
      <c r="B64" s="10" t="s">
        <v>153</v>
      </c>
      <c r="C64" s="10" t="s">
        <v>377</v>
      </c>
      <c r="D64" s="10" t="s">
        <v>1269</v>
      </c>
      <c r="E64" s="29" t="s">
        <v>985</v>
      </c>
      <c r="F64" s="34">
        <v>64</v>
      </c>
      <c r="G64" s="10" t="s">
        <v>661</v>
      </c>
      <c r="H64" s="10" t="s">
        <v>57</v>
      </c>
      <c r="I64" s="10" t="s">
        <v>28</v>
      </c>
      <c r="J64" s="10" t="s">
        <v>662</v>
      </c>
      <c r="K64" s="29" t="s">
        <v>2</v>
      </c>
    </row>
    <row r="65" spans="1:11">
      <c r="A65" s="10" t="s">
        <v>1072</v>
      </c>
      <c r="B65" s="10" t="s">
        <v>1073</v>
      </c>
      <c r="C65" s="10" t="s">
        <v>109</v>
      </c>
      <c r="D65" s="10" t="s">
        <v>1074</v>
      </c>
      <c r="E65" s="29" t="s">
        <v>2</v>
      </c>
      <c r="F65" s="34">
        <v>65</v>
      </c>
      <c r="G65" s="10" t="s">
        <v>678</v>
      </c>
      <c r="H65" s="10" t="s">
        <v>292</v>
      </c>
      <c r="I65" s="10" t="s">
        <v>109</v>
      </c>
      <c r="J65" s="10" t="s">
        <v>679</v>
      </c>
      <c r="K65" s="29" t="s">
        <v>2</v>
      </c>
    </row>
    <row r="66" spans="1:11">
      <c r="A66" s="10" t="s">
        <v>1182</v>
      </c>
      <c r="B66" s="10" t="s">
        <v>250</v>
      </c>
      <c r="C66" s="10" t="s">
        <v>28</v>
      </c>
      <c r="D66" s="10" t="s">
        <v>1183</v>
      </c>
      <c r="E66" s="29" t="s">
        <v>2</v>
      </c>
      <c r="F66" s="34">
        <v>66</v>
      </c>
      <c r="G66" s="10" t="s">
        <v>956</v>
      </c>
      <c r="H66" s="10" t="s">
        <v>86</v>
      </c>
      <c r="I66" s="10" t="s">
        <v>1</v>
      </c>
      <c r="J66" s="10" t="s">
        <v>957</v>
      </c>
      <c r="K66" s="29" t="s">
        <v>2</v>
      </c>
    </row>
    <row r="67" spans="1:11">
      <c r="A67" s="10" t="s">
        <v>554</v>
      </c>
      <c r="B67" s="10" t="s">
        <v>37</v>
      </c>
      <c r="C67" s="10" t="s">
        <v>9</v>
      </c>
      <c r="D67" s="10" t="s">
        <v>555</v>
      </c>
      <c r="E67" s="29" t="s">
        <v>2</v>
      </c>
      <c r="F67" s="34">
        <v>67</v>
      </c>
      <c r="G67" s="10" t="s">
        <v>860</v>
      </c>
      <c r="H67" s="10" t="s">
        <v>94</v>
      </c>
      <c r="I67" s="10" t="s">
        <v>861</v>
      </c>
      <c r="J67" s="10" t="s">
        <v>862</v>
      </c>
      <c r="K67" s="29" t="s">
        <v>2</v>
      </c>
    </row>
    <row r="68" spans="1:11">
      <c r="A68" s="10" t="s">
        <v>502</v>
      </c>
      <c r="B68" s="10" t="s">
        <v>503</v>
      </c>
      <c r="C68" s="10" t="s">
        <v>9</v>
      </c>
      <c r="D68" s="10" t="s">
        <v>504</v>
      </c>
      <c r="E68" s="29" t="s">
        <v>2</v>
      </c>
      <c r="F68" s="34">
        <v>68</v>
      </c>
      <c r="G68" s="10" t="s">
        <v>309</v>
      </c>
      <c r="H68" s="10" t="s">
        <v>310</v>
      </c>
      <c r="I68" s="10" t="s">
        <v>28</v>
      </c>
      <c r="J68" s="10" t="s">
        <v>917</v>
      </c>
      <c r="K68" s="29" t="s">
        <v>2</v>
      </c>
    </row>
    <row r="69" spans="1:11">
      <c r="A69" s="10" t="s">
        <v>510</v>
      </c>
      <c r="B69" s="10" t="s">
        <v>511</v>
      </c>
      <c r="C69" s="10" t="s">
        <v>130</v>
      </c>
      <c r="D69" s="10" t="s">
        <v>512</v>
      </c>
      <c r="E69" s="29" t="s">
        <v>2</v>
      </c>
      <c r="F69" s="34">
        <v>69</v>
      </c>
      <c r="G69" s="10" t="s">
        <v>374</v>
      </c>
      <c r="H69" s="10" t="s">
        <v>54</v>
      </c>
      <c r="I69" s="10" t="s">
        <v>28</v>
      </c>
      <c r="J69" s="10" t="s">
        <v>918</v>
      </c>
      <c r="K69" s="29" t="s">
        <v>2</v>
      </c>
    </row>
    <row r="70" spans="1:11">
      <c r="A70" s="10" t="s">
        <v>1087</v>
      </c>
      <c r="B70" s="10" t="s">
        <v>1088</v>
      </c>
      <c r="C70" s="10" t="s">
        <v>1089</v>
      </c>
      <c r="D70" s="10" t="s">
        <v>1090</v>
      </c>
      <c r="E70" s="29" t="s">
        <v>2</v>
      </c>
      <c r="F70" s="34">
        <v>70</v>
      </c>
      <c r="G70" s="10" t="s">
        <v>770</v>
      </c>
      <c r="H70" s="10" t="s">
        <v>771</v>
      </c>
      <c r="I70" s="10" t="s">
        <v>110</v>
      </c>
      <c r="J70" s="10" t="s">
        <v>772</v>
      </c>
      <c r="K70" s="29" t="s">
        <v>2</v>
      </c>
    </row>
    <row r="71" spans="1:11">
      <c r="A71" s="10" t="s">
        <v>30</v>
      </c>
      <c r="B71" s="10" t="s">
        <v>8</v>
      </c>
      <c r="C71" s="10" t="s">
        <v>14</v>
      </c>
      <c r="D71" s="10" t="s">
        <v>1267</v>
      </c>
      <c r="E71" s="29" t="s">
        <v>300</v>
      </c>
      <c r="F71" s="34">
        <v>71</v>
      </c>
      <c r="G71" s="10" t="s">
        <v>311</v>
      </c>
      <c r="H71" s="10" t="s">
        <v>19</v>
      </c>
      <c r="I71" s="10" t="s">
        <v>28</v>
      </c>
      <c r="J71" s="10" t="s">
        <v>919</v>
      </c>
      <c r="K71" s="29" t="s">
        <v>2</v>
      </c>
    </row>
    <row r="72" spans="1:11">
      <c r="A72" s="10" t="s">
        <v>253</v>
      </c>
      <c r="B72" s="10" t="s">
        <v>104</v>
      </c>
      <c r="C72" s="10" t="s">
        <v>14</v>
      </c>
      <c r="D72" s="10" t="s">
        <v>1268</v>
      </c>
      <c r="E72" s="29" t="s">
        <v>300</v>
      </c>
      <c r="F72" s="34">
        <v>72</v>
      </c>
      <c r="G72" s="10" t="s">
        <v>920</v>
      </c>
      <c r="H72" s="10" t="s">
        <v>921</v>
      </c>
      <c r="I72" s="10" t="s">
        <v>28</v>
      </c>
      <c r="J72" s="10" t="s">
        <v>922</v>
      </c>
      <c r="K72" s="29" t="s">
        <v>2</v>
      </c>
    </row>
    <row r="73" spans="1:11">
      <c r="A73" s="10" t="s">
        <v>402</v>
      </c>
      <c r="B73" s="10" t="s">
        <v>11</v>
      </c>
      <c r="C73" s="10" t="s">
        <v>9</v>
      </c>
      <c r="D73" s="10" t="s">
        <v>403</v>
      </c>
      <c r="E73" s="29" t="s">
        <v>2</v>
      </c>
      <c r="F73" s="34">
        <v>73</v>
      </c>
      <c r="G73" s="10" t="s">
        <v>312</v>
      </c>
      <c r="H73" s="10" t="s">
        <v>313</v>
      </c>
      <c r="I73" s="10" t="s">
        <v>28</v>
      </c>
      <c r="J73" s="10" t="s">
        <v>686</v>
      </c>
      <c r="K73" s="29" t="s">
        <v>2</v>
      </c>
    </row>
    <row r="74" spans="1:11">
      <c r="A74" s="10" t="s">
        <v>254</v>
      </c>
      <c r="B74" s="10" t="s">
        <v>44</v>
      </c>
      <c r="C74" s="10" t="s">
        <v>28</v>
      </c>
      <c r="D74" s="10" t="s">
        <v>433</v>
      </c>
      <c r="E74" s="29" t="s">
        <v>2</v>
      </c>
      <c r="F74" s="34">
        <v>74</v>
      </c>
      <c r="G74" s="10" t="s">
        <v>168</v>
      </c>
      <c r="H74" s="10" t="s">
        <v>169</v>
      </c>
      <c r="I74" s="10" t="s">
        <v>163</v>
      </c>
      <c r="J74" s="10" t="s">
        <v>834</v>
      </c>
      <c r="K74" s="29" t="s">
        <v>2</v>
      </c>
    </row>
    <row r="75" spans="1:11">
      <c r="A75" s="10" t="s">
        <v>381</v>
      </c>
      <c r="B75" s="10" t="s">
        <v>382</v>
      </c>
      <c r="C75" s="10" t="s">
        <v>110</v>
      </c>
      <c r="D75" s="10" t="s">
        <v>383</v>
      </c>
      <c r="E75" s="29" t="s">
        <v>2</v>
      </c>
      <c r="F75" s="34">
        <v>75</v>
      </c>
      <c r="G75" s="10" t="s">
        <v>738</v>
      </c>
      <c r="H75" s="10" t="s">
        <v>739</v>
      </c>
      <c r="I75" s="10" t="s">
        <v>155</v>
      </c>
      <c r="J75" s="10" t="s">
        <v>740</v>
      </c>
      <c r="K75" s="29" t="s">
        <v>2</v>
      </c>
    </row>
    <row r="76" spans="1:11">
      <c r="A76" s="10" t="s">
        <v>1034</v>
      </c>
      <c r="B76" s="10" t="s">
        <v>1035</v>
      </c>
      <c r="C76" s="10" t="s">
        <v>155</v>
      </c>
      <c r="D76" s="10" t="s">
        <v>1036</v>
      </c>
      <c r="E76" s="29" t="s">
        <v>2</v>
      </c>
      <c r="F76" s="34">
        <v>76</v>
      </c>
      <c r="G76" s="10" t="s">
        <v>923</v>
      </c>
      <c r="H76" s="10" t="s">
        <v>924</v>
      </c>
      <c r="I76" s="10" t="s">
        <v>28</v>
      </c>
      <c r="J76" s="10" t="s">
        <v>925</v>
      </c>
      <c r="K76" s="29" t="s">
        <v>2</v>
      </c>
    </row>
    <row r="77" spans="1:11">
      <c r="A77" s="10" t="s">
        <v>528</v>
      </c>
      <c r="B77" s="10" t="s">
        <v>65</v>
      </c>
      <c r="C77" s="10" t="s">
        <v>28</v>
      </c>
      <c r="D77" s="10" t="s">
        <v>529</v>
      </c>
      <c r="E77" s="29" t="s">
        <v>2</v>
      </c>
      <c r="F77" s="34">
        <v>77</v>
      </c>
      <c r="G77" s="10" t="s">
        <v>60</v>
      </c>
      <c r="H77" s="10" t="s">
        <v>61</v>
      </c>
      <c r="I77" s="10" t="s">
        <v>28</v>
      </c>
      <c r="J77" s="10" t="s">
        <v>926</v>
      </c>
      <c r="K77" s="29" t="s">
        <v>2</v>
      </c>
    </row>
    <row r="78" spans="1:11">
      <c r="A78" s="10" t="s">
        <v>559</v>
      </c>
      <c r="B78" s="10" t="s">
        <v>560</v>
      </c>
      <c r="C78" s="10" t="s">
        <v>26</v>
      </c>
      <c r="D78" s="10" t="s">
        <v>561</v>
      </c>
      <c r="E78" s="29" t="s">
        <v>2</v>
      </c>
      <c r="F78" s="34">
        <v>78</v>
      </c>
      <c r="G78" s="10" t="s">
        <v>63</v>
      </c>
      <c r="H78" s="10" t="s">
        <v>64</v>
      </c>
      <c r="I78" s="10" t="s">
        <v>28</v>
      </c>
      <c r="J78" s="10" t="s">
        <v>669</v>
      </c>
      <c r="K78" s="29" t="s">
        <v>2</v>
      </c>
    </row>
    <row r="79" spans="1:11">
      <c r="A79" s="10" t="s">
        <v>345</v>
      </c>
      <c r="B79" s="10" t="s">
        <v>6</v>
      </c>
      <c r="C79" s="10" t="s">
        <v>28</v>
      </c>
      <c r="D79" s="10" t="s">
        <v>1184</v>
      </c>
      <c r="E79" s="29" t="s">
        <v>2</v>
      </c>
      <c r="F79" s="34">
        <v>79</v>
      </c>
      <c r="G79" s="10" t="s">
        <v>946</v>
      </c>
      <c r="H79" s="10" t="s">
        <v>864</v>
      </c>
      <c r="I79" s="10" t="s">
        <v>126</v>
      </c>
      <c r="J79" s="10" t="s">
        <v>947</v>
      </c>
      <c r="K79" s="29" t="s">
        <v>2</v>
      </c>
    </row>
    <row r="80" spans="1:11">
      <c r="A80" s="10" t="s">
        <v>322</v>
      </c>
      <c r="B80" s="10" t="s">
        <v>323</v>
      </c>
      <c r="C80" s="10" t="s">
        <v>110</v>
      </c>
      <c r="D80" s="10" t="s">
        <v>1002</v>
      </c>
      <c r="E80" s="29" t="s">
        <v>2</v>
      </c>
      <c r="F80" s="34">
        <v>80</v>
      </c>
      <c r="G80" s="10" t="s">
        <v>66</v>
      </c>
      <c r="H80" s="10" t="s">
        <v>67</v>
      </c>
      <c r="I80" s="10" t="s">
        <v>28</v>
      </c>
      <c r="J80" s="10" t="s">
        <v>755</v>
      </c>
      <c r="K80" s="29" t="s">
        <v>2</v>
      </c>
    </row>
    <row r="81" spans="1:11">
      <c r="A81" s="10" t="s">
        <v>1021</v>
      </c>
      <c r="B81" s="10" t="s">
        <v>1022</v>
      </c>
      <c r="C81" s="10" t="s">
        <v>146</v>
      </c>
      <c r="D81" s="10" t="s">
        <v>1023</v>
      </c>
      <c r="E81" s="29" t="s">
        <v>2</v>
      </c>
      <c r="F81" s="34">
        <v>81</v>
      </c>
      <c r="G81" s="10" t="s">
        <v>127</v>
      </c>
      <c r="H81" s="10" t="s">
        <v>73</v>
      </c>
      <c r="I81" s="10" t="s">
        <v>110</v>
      </c>
      <c r="J81" s="10" t="s">
        <v>773</v>
      </c>
      <c r="K81" s="29" t="s">
        <v>2</v>
      </c>
    </row>
    <row r="82" spans="1:11">
      <c r="A82" s="10" t="s">
        <v>1276</v>
      </c>
      <c r="B82" s="10" t="s">
        <v>347</v>
      </c>
      <c r="C82" s="10" t="s">
        <v>1</v>
      </c>
      <c r="D82" s="10" t="s">
        <v>1277</v>
      </c>
      <c r="E82" s="29" t="s">
        <v>985</v>
      </c>
      <c r="F82" s="34">
        <v>82</v>
      </c>
      <c r="G82" s="10" t="s">
        <v>251</v>
      </c>
      <c r="H82" s="10" t="s">
        <v>701</v>
      </c>
      <c r="I82" s="10" t="s">
        <v>134</v>
      </c>
      <c r="J82" s="10" t="s">
        <v>702</v>
      </c>
      <c r="K82" s="29" t="s">
        <v>2</v>
      </c>
    </row>
    <row r="83" spans="1:11">
      <c r="A83" s="10" t="s">
        <v>440</v>
      </c>
      <c r="B83" s="10" t="s">
        <v>441</v>
      </c>
      <c r="C83" s="10" t="s">
        <v>28</v>
      </c>
      <c r="D83" s="10" t="s">
        <v>442</v>
      </c>
      <c r="E83" s="29" t="s">
        <v>2</v>
      </c>
      <c r="F83" s="34">
        <v>83</v>
      </c>
      <c r="G83" s="10" t="s">
        <v>842</v>
      </c>
      <c r="H83" s="10" t="s">
        <v>843</v>
      </c>
      <c r="I83" s="10" t="s">
        <v>100</v>
      </c>
      <c r="J83" s="10" t="s">
        <v>844</v>
      </c>
      <c r="K83" s="29" t="s">
        <v>2</v>
      </c>
    </row>
    <row r="84" spans="1:11">
      <c r="A84" s="10" t="s">
        <v>462</v>
      </c>
      <c r="B84" s="10" t="s">
        <v>444</v>
      </c>
      <c r="C84" s="10" t="s">
        <v>28</v>
      </c>
      <c r="D84" s="10" t="s">
        <v>463</v>
      </c>
      <c r="E84" s="29" t="s">
        <v>2</v>
      </c>
      <c r="F84" s="34">
        <v>84</v>
      </c>
      <c r="G84" s="10" t="s">
        <v>948</v>
      </c>
      <c r="H84" s="10" t="s">
        <v>57</v>
      </c>
      <c r="I84" s="10" t="s">
        <v>126</v>
      </c>
      <c r="J84" s="10" t="s">
        <v>949</v>
      </c>
      <c r="K84" s="29" t="s">
        <v>2</v>
      </c>
    </row>
    <row r="85" spans="1:11">
      <c r="A85" s="10" t="s">
        <v>1131</v>
      </c>
      <c r="B85" s="10" t="s">
        <v>6</v>
      </c>
      <c r="C85" s="10" t="s">
        <v>473</v>
      </c>
      <c r="D85" s="10" t="s">
        <v>1132</v>
      </c>
      <c r="E85" s="29" t="s">
        <v>2</v>
      </c>
      <c r="F85" s="34">
        <v>85</v>
      </c>
      <c r="G85" s="10" t="s">
        <v>70</v>
      </c>
      <c r="H85" s="10" t="s">
        <v>71</v>
      </c>
      <c r="I85" s="10" t="s">
        <v>28</v>
      </c>
      <c r="J85" s="10" t="s">
        <v>927</v>
      </c>
      <c r="K85" s="29" t="s">
        <v>2</v>
      </c>
    </row>
    <row r="86" spans="1:11">
      <c r="A86" s="10" t="s">
        <v>476</v>
      </c>
      <c r="B86" s="10" t="s">
        <v>142</v>
      </c>
      <c r="C86" s="10" t="s">
        <v>28</v>
      </c>
      <c r="D86" s="10" t="s">
        <v>477</v>
      </c>
      <c r="E86" s="29" t="s">
        <v>2</v>
      </c>
      <c r="F86" s="34">
        <v>86</v>
      </c>
      <c r="G86" s="10" t="s">
        <v>879</v>
      </c>
      <c r="H86" s="10" t="s">
        <v>880</v>
      </c>
      <c r="I86" s="10" t="s">
        <v>473</v>
      </c>
      <c r="J86" s="10" t="s">
        <v>881</v>
      </c>
      <c r="K86" s="29" t="s">
        <v>2</v>
      </c>
    </row>
    <row r="87" spans="1:11">
      <c r="A87" s="10" t="s">
        <v>1133</v>
      </c>
      <c r="B87" s="10" t="s">
        <v>1134</v>
      </c>
      <c r="C87" s="10" t="s">
        <v>473</v>
      </c>
      <c r="D87" s="10" t="s">
        <v>1135</v>
      </c>
      <c r="E87" s="29" t="s">
        <v>2</v>
      </c>
      <c r="F87" s="34">
        <v>87</v>
      </c>
      <c r="G87" s="10" t="s">
        <v>744</v>
      </c>
      <c r="H87" s="10" t="s">
        <v>745</v>
      </c>
      <c r="I87" s="10" t="s">
        <v>152</v>
      </c>
      <c r="J87" s="10" t="s">
        <v>746</v>
      </c>
      <c r="K87" s="29" t="s">
        <v>2</v>
      </c>
    </row>
    <row r="88" spans="1:11">
      <c r="A88" s="10" t="s">
        <v>1003</v>
      </c>
      <c r="B88" s="10" t="s">
        <v>24</v>
      </c>
      <c r="C88" s="10" t="s">
        <v>110</v>
      </c>
      <c r="D88" s="10" t="s">
        <v>1004</v>
      </c>
      <c r="E88" s="29" t="s">
        <v>2</v>
      </c>
      <c r="F88" s="34">
        <v>88</v>
      </c>
      <c r="G88" s="10" t="s">
        <v>72</v>
      </c>
      <c r="H88" s="10" t="s">
        <v>73</v>
      </c>
      <c r="I88" s="10" t="s">
        <v>28</v>
      </c>
      <c r="J88" s="10" t="s">
        <v>928</v>
      </c>
      <c r="K88" s="29" t="s">
        <v>2</v>
      </c>
    </row>
    <row r="89" spans="1:11">
      <c r="A89" s="10" t="s">
        <v>1253</v>
      </c>
      <c r="B89" s="10" t="s">
        <v>107</v>
      </c>
      <c r="C89" s="10" t="s">
        <v>26</v>
      </c>
      <c r="D89" s="10" t="s">
        <v>1254</v>
      </c>
      <c r="E89" s="29" t="s">
        <v>2</v>
      </c>
      <c r="F89" s="34">
        <v>89</v>
      </c>
      <c r="G89" s="10" t="s">
        <v>128</v>
      </c>
      <c r="H89" s="10" t="s">
        <v>129</v>
      </c>
      <c r="I89" s="10" t="s">
        <v>110</v>
      </c>
      <c r="J89" s="10" t="s">
        <v>774</v>
      </c>
      <c r="K89" s="29" t="s">
        <v>2</v>
      </c>
    </row>
    <row r="90" spans="1:11">
      <c r="A90" s="10" t="s">
        <v>247</v>
      </c>
      <c r="B90" s="10" t="s">
        <v>248</v>
      </c>
      <c r="C90" s="10" t="s">
        <v>166</v>
      </c>
      <c r="D90" s="10" t="s">
        <v>401</v>
      </c>
      <c r="E90" s="29" t="s">
        <v>2</v>
      </c>
      <c r="F90" s="34">
        <v>90</v>
      </c>
      <c r="G90" s="10" t="s">
        <v>74</v>
      </c>
      <c r="H90" s="10" t="s">
        <v>3</v>
      </c>
      <c r="I90" s="10" t="s">
        <v>28</v>
      </c>
      <c r="J90" s="10" t="s">
        <v>649</v>
      </c>
      <c r="K90" s="29" t="s">
        <v>2</v>
      </c>
    </row>
    <row r="91" spans="1:11">
      <c r="A91" s="10" t="s">
        <v>226</v>
      </c>
      <c r="B91" s="10" t="s">
        <v>111</v>
      </c>
      <c r="C91" s="10" t="s">
        <v>28</v>
      </c>
      <c r="D91" s="10" t="s">
        <v>1185</v>
      </c>
      <c r="E91" s="29" t="s">
        <v>2</v>
      </c>
      <c r="F91" s="34">
        <v>91</v>
      </c>
      <c r="G91" s="10" t="s">
        <v>882</v>
      </c>
      <c r="H91" s="10" t="s">
        <v>883</v>
      </c>
      <c r="I91" s="10" t="s">
        <v>473</v>
      </c>
      <c r="J91" s="10" t="s">
        <v>884</v>
      </c>
      <c r="K91" s="29" t="s">
        <v>2</v>
      </c>
    </row>
    <row r="92" spans="1:11">
      <c r="A92" s="10" t="s">
        <v>1123</v>
      </c>
      <c r="B92" s="10" t="s">
        <v>44</v>
      </c>
      <c r="C92" s="10" t="s">
        <v>14</v>
      </c>
      <c r="D92" s="10" t="s">
        <v>1124</v>
      </c>
      <c r="E92" s="29" t="s">
        <v>2</v>
      </c>
      <c r="F92" s="34">
        <v>92</v>
      </c>
      <c r="G92" s="10" t="s">
        <v>929</v>
      </c>
      <c r="H92" s="10" t="s">
        <v>75</v>
      </c>
      <c r="I92" s="10" t="s">
        <v>28</v>
      </c>
      <c r="J92" s="10" t="s">
        <v>930</v>
      </c>
      <c r="K92" s="29" t="s">
        <v>2</v>
      </c>
    </row>
    <row r="93" spans="1:11">
      <c r="A93" s="10" t="s">
        <v>1186</v>
      </c>
      <c r="B93" s="10" t="s">
        <v>154</v>
      </c>
      <c r="C93" s="10" t="s">
        <v>28</v>
      </c>
      <c r="D93" s="10" t="s">
        <v>1187</v>
      </c>
      <c r="E93" s="29" t="s">
        <v>2</v>
      </c>
      <c r="F93" s="34">
        <v>93</v>
      </c>
      <c r="G93" s="10" t="s">
        <v>815</v>
      </c>
      <c r="H93" s="10" t="s">
        <v>816</v>
      </c>
      <c r="I93" s="10" t="s">
        <v>155</v>
      </c>
      <c r="J93" s="10" t="s">
        <v>817</v>
      </c>
      <c r="K93" s="29" t="s">
        <v>2</v>
      </c>
    </row>
    <row r="94" spans="1:11">
      <c r="A94" s="10" t="s">
        <v>1075</v>
      </c>
      <c r="B94" s="10" t="s">
        <v>4</v>
      </c>
      <c r="C94" s="10" t="s">
        <v>109</v>
      </c>
      <c r="D94" s="10" t="s">
        <v>1076</v>
      </c>
      <c r="E94" s="29" t="s">
        <v>2</v>
      </c>
      <c r="F94" s="34">
        <v>94</v>
      </c>
      <c r="G94" s="10" t="s">
        <v>794</v>
      </c>
      <c r="H94" s="10" t="s">
        <v>795</v>
      </c>
      <c r="I94" s="10" t="s">
        <v>152</v>
      </c>
      <c r="J94" s="10" t="s">
        <v>796</v>
      </c>
      <c r="K94" s="29" t="s">
        <v>2</v>
      </c>
    </row>
    <row r="95" spans="1:11">
      <c r="A95" s="10" t="s">
        <v>1274</v>
      </c>
      <c r="B95" s="10" t="s">
        <v>19</v>
      </c>
      <c r="C95" s="10" t="s">
        <v>45</v>
      </c>
      <c r="D95" s="10" t="s">
        <v>1275</v>
      </c>
      <c r="E95" s="29" t="s">
        <v>985</v>
      </c>
      <c r="F95" s="34">
        <v>95</v>
      </c>
      <c r="G95" s="10" t="s">
        <v>975</v>
      </c>
      <c r="H95" s="10" t="s">
        <v>976</v>
      </c>
      <c r="I95" s="10" t="s">
        <v>28</v>
      </c>
      <c r="J95" s="10" t="s">
        <v>977</v>
      </c>
      <c r="K95" s="29" t="s">
        <v>286</v>
      </c>
    </row>
    <row r="96" spans="1:11">
      <c r="A96" s="10" t="s">
        <v>1005</v>
      </c>
      <c r="B96" s="10" t="s">
        <v>137</v>
      </c>
      <c r="C96" s="10" t="s">
        <v>110</v>
      </c>
      <c r="D96" s="10" t="s">
        <v>1006</v>
      </c>
      <c r="E96" s="29" t="s">
        <v>2</v>
      </c>
      <c r="F96" s="34">
        <v>96</v>
      </c>
      <c r="G96" s="10" t="s">
        <v>131</v>
      </c>
      <c r="H96" s="10" t="s">
        <v>132</v>
      </c>
      <c r="I96" s="10" t="s">
        <v>110</v>
      </c>
      <c r="J96" s="10" t="s">
        <v>775</v>
      </c>
      <c r="K96" s="29" t="s">
        <v>2</v>
      </c>
    </row>
    <row r="97" spans="1:11">
      <c r="A97" s="10" t="s">
        <v>265</v>
      </c>
      <c r="B97" s="10" t="s">
        <v>93</v>
      </c>
      <c r="C97" s="10" t="s">
        <v>28</v>
      </c>
      <c r="D97" s="10" t="s">
        <v>1188</v>
      </c>
      <c r="E97" s="29" t="s">
        <v>2</v>
      </c>
      <c r="F97" s="34">
        <v>97</v>
      </c>
      <c r="G97" s="10" t="s">
        <v>238</v>
      </c>
      <c r="H97" s="10" t="s">
        <v>86</v>
      </c>
      <c r="I97" s="10" t="s">
        <v>28</v>
      </c>
      <c r="J97" s="10" t="s">
        <v>653</v>
      </c>
      <c r="K97" s="29" t="s">
        <v>2</v>
      </c>
    </row>
    <row r="98" spans="1:11">
      <c r="A98" s="10" t="s">
        <v>1051</v>
      </c>
      <c r="B98" s="10" t="s">
        <v>1052</v>
      </c>
      <c r="C98" s="10" t="s">
        <v>163</v>
      </c>
      <c r="D98" s="10" t="s">
        <v>1053</v>
      </c>
      <c r="E98" s="29" t="s">
        <v>2</v>
      </c>
      <c r="F98" s="34">
        <v>98</v>
      </c>
      <c r="G98" s="10" t="s">
        <v>299</v>
      </c>
      <c r="H98" s="10" t="s">
        <v>25</v>
      </c>
      <c r="I98" s="10" t="s">
        <v>100</v>
      </c>
      <c r="J98" s="10" t="s">
        <v>845</v>
      </c>
      <c r="K98" s="29" t="s">
        <v>2</v>
      </c>
    </row>
    <row r="99" spans="1:11">
      <c r="A99" s="10" t="s">
        <v>490</v>
      </c>
      <c r="B99" s="10" t="s">
        <v>491</v>
      </c>
      <c r="C99" s="10" t="s">
        <v>9</v>
      </c>
      <c r="D99" s="10" t="s">
        <v>492</v>
      </c>
      <c r="E99" s="29" t="s">
        <v>2</v>
      </c>
      <c r="F99" s="34">
        <v>99</v>
      </c>
      <c r="G99" s="10" t="s">
        <v>290</v>
      </c>
      <c r="H99" s="10" t="s">
        <v>291</v>
      </c>
      <c r="I99" s="10" t="s">
        <v>163</v>
      </c>
      <c r="J99" s="10" t="s">
        <v>835</v>
      </c>
      <c r="K99" s="29" t="s">
        <v>2</v>
      </c>
    </row>
    <row r="100" spans="1:11">
      <c r="A100" s="10" t="s">
        <v>417</v>
      </c>
      <c r="B100" s="10" t="s">
        <v>418</v>
      </c>
      <c r="C100" s="10" t="s">
        <v>109</v>
      </c>
      <c r="D100" s="10" t="s">
        <v>419</v>
      </c>
      <c r="E100" s="29" t="s">
        <v>2</v>
      </c>
      <c r="F100" s="34">
        <v>100</v>
      </c>
      <c r="G100" s="10" t="s">
        <v>952</v>
      </c>
      <c r="H100" s="10" t="s">
        <v>953</v>
      </c>
      <c r="I100" s="10" t="s">
        <v>954</v>
      </c>
      <c r="J100" s="10" t="s">
        <v>955</v>
      </c>
      <c r="K100" s="29" t="s">
        <v>2</v>
      </c>
    </row>
    <row r="101" spans="1:11">
      <c r="A101" s="10" t="s">
        <v>1107</v>
      </c>
      <c r="B101" s="10" t="s">
        <v>44</v>
      </c>
      <c r="C101" s="10" t="s">
        <v>9</v>
      </c>
      <c r="D101" s="10" t="s">
        <v>1108</v>
      </c>
      <c r="E101" s="29" t="s">
        <v>2</v>
      </c>
      <c r="F101" s="34">
        <v>101</v>
      </c>
      <c r="G101" s="10" t="s">
        <v>133</v>
      </c>
      <c r="H101" s="10" t="s">
        <v>289</v>
      </c>
      <c r="I101" s="10" t="s">
        <v>897</v>
      </c>
      <c r="J101" s="10" t="s">
        <v>899</v>
      </c>
      <c r="K101" s="29" t="s">
        <v>2</v>
      </c>
    </row>
    <row r="102" spans="1:11">
      <c r="A102" s="10" t="s">
        <v>1037</v>
      </c>
      <c r="B102" s="10" t="s">
        <v>1038</v>
      </c>
      <c r="C102" s="10" t="s">
        <v>155</v>
      </c>
      <c r="D102" s="10" t="s">
        <v>1039</v>
      </c>
      <c r="E102" s="29" t="s">
        <v>2</v>
      </c>
      <c r="F102" s="34">
        <v>102</v>
      </c>
      <c r="G102" s="10" t="s">
        <v>77</v>
      </c>
      <c r="H102" s="10" t="s">
        <v>78</v>
      </c>
      <c r="I102" s="10" t="s">
        <v>28</v>
      </c>
      <c r="J102" s="10" t="s">
        <v>931</v>
      </c>
      <c r="K102" s="29" t="s">
        <v>2</v>
      </c>
    </row>
    <row r="103" spans="1:11">
      <c r="A103" s="10" t="s">
        <v>1040</v>
      </c>
      <c r="B103" s="10" t="s">
        <v>1041</v>
      </c>
      <c r="C103" s="10" t="s">
        <v>155</v>
      </c>
      <c r="D103" s="10" t="s">
        <v>1042</v>
      </c>
      <c r="E103" s="29" t="s">
        <v>2</v>
      </c>
      <c r="F103" s="34">
        <v>103</v>
      </c>
      <c r="G103" s="10" t="s">
        <v>885</v>
      </c>
      <c r="H103" s="10" t="s">
        <v>886</v>
      </c>
      <c r="I103" s="10" t="s">
        <v>473</v>
      </c>
      <c r="J103" s="10" t="s">
        <v>887</v>
      </c>
      <c r="K103" s="29" t="s">
        <v>2</v>
      </c>
    </row>
    <row r="104" spans="1:11">
      <c r="A104" s="10" t="s">
        <v>482</v>
      </c>
      <c r="B104" s="10" t="s">
        <v>34</v>
      </c>
      <c r="C104" s="10" t="s">
        <v>28</v>
      </c>
      <c r="D104" s="10" t="s">
        <v>483</v>
      </c>
      <c r="E104" s="29" t="s">
        <v>2</v>
      </c>
      <c r="F104" s="34">
        <v>104</v>
      </c>
      <c r="G104" s="10" t="s">
        <v>863</v>
      </c>
      <c r="H104" s="10" t="s">
        <v>864</v>
      </c>
      <c r="I104" s="10" t="s">
        <v>9</v>
      </c>
      <c r="J104" s="10" t="s">
        <v>865</v>
      </c>
      <c r="K104" s="29" t="s">
        <v>2</v>
      </c>
    </row>
    <row r="105" spans="1:11">
      <c r="A105" s="10" t="s">
        <v>151</v>
      </c>
      <c r="B105" s="10" t="s">
        <v>5</v>
      </c>
      <c r="C105" s="10" t="s">
        <v>110</v>
      </c>
      <c r="D105" s="10" t="s">
        <v>1007</v>
      </c>
      <c r="E105" s="29" t="s">
        <v>2</v>
      </c>
      <c r="F105" s="34">
        <v>105</v>
      </c>
      <c r="G105" s="10" t="s">
        <v>244</v>
      </c>
      <c r="H105" s="10" t="s">
        <v>12</v>
      </c>
      <c r="I105" s="10" t="s">
        <v>9</v>
      </c>
      <c r="J105" s="10" t="s">
        <v>670</v>
      </c>
      <c r="K105" s="29" t="s">
        <v>2</v>
      </c>
    </row>
    <row r="106" spans="1:11">
      <c r="A106" s="10" t="s">
        <v>1189</v>
      </c>
      <c r="B106" s="10" t="s">
        <v>27</v>
      </c>
      <c r="C106" s="10" t="s">
        <v>28</v>
      </c>
      <c r="D106" s="10" t="s">
        <v>1190</v>
      </c>
      <c r="E106" s="29" t="s">
        <v>2</v>
      </c>
      <c r="F106" s="34">
        <v>106</v>
      </c>
      <c r="G106" s="10" t="s">
        <v>888</v>
      </c>
      <c r="H106" s="10" t="s">
        <v>889</v>
      </c>
      <c r="I106" s="10" t="s">
        <v>473</v>
      </c>
      <c r="J106" s="10" t="s">
        <v>890</v>
      </c>
      <c r="K106" s="29" t="s">
        <v>2</v>
      </c>
    </row>
    <row r="107" spans="1:11">
      <c r="A107" s="10" t="s">
        <v>1109</v>
      </c>
      <c r="B107" s="10" t="s">
        <v>93</v>
      </c>
      <c r="C107" s="10" t="s">
        <v>9</v>
      </c>
      <c r="D107" s="10" t="s">
        <v>1110</v>
      </c>
      <c r="E107" s="29" t="s">
        <v>2</v>
      </c>
      <c r="F107" s="34">
        <v>107</v>
      </c>
      <c r="G107" s="10" t="s">
        <v>958</v>
      </c>
      <c r="H107" s="10" t="s">
        <v>959</v>
      </c>
      <c r="I107" s="10" t="s">
        <v>1</v>
      </c>
      <c r="J107" s="10" t="s">
        <v>960</v>
      </c>
      <c r="K107" s="29" t="s">
        <v>2</v>
      </c>
    </row>
    <row r="108" spans="1:11">
      <c r="A108" s="10" t="s">
        <v>540</v>
      </c>
      <c r="B108" s="10" t="s">
        <v>65</v>
      </c>
      <c r="C108" s="10" t="s">
        <v>9</v>
      </c>
      <c r="D108" s="10" t="s">
        <v>541</v>
      </c>
      <c r="E108" s="29" t="s">
        <v>2</v>
      </c>
      <c r="F108" s="34">
        <v>108</v>
      </c>
      <c r="G108" s="10" t="s">
        <v>932</v>
      </c>
      <c r="H108" s="10" t="s">
        <v>933</v>
      </c>
      <c r="I108" s="10" t="s">
        <v>28</v>
      </c>
      <c r="J108" s="10" t="s">
        <v>934</v>
      </c>
      <c r="K108" s="29" t="s">
        <v>2</v>
      </c>
    </row>
    <row r="109" spans="1:11">
      <c r="A109" s="10" t="s">
        <v>257</v>
      </c>
      <c r="B109" s="10" t="s">
        <v>1259</v>
      </c>
      <c r="C109" s="10" t="s">
        <v>110</v>
      </c>
      <c r="D109" s="10" t="s">
        <v>1260</v>
      </c>
      <c r="E109" s="29" t="s">
        <v>286</v>
      </c>
      <c r="F109" s="34">
        <v>109</v>
      </c>
      <c r="G109" s="10" t="s">
        <v>314</v>
      </c>
      <c r="H109" s="10" t="s">
        <v>315</v>
      </c>
      <c r="I109" s="10" t="s">
        <v>28</v>
      </c>
      <c r="J109" s="10" t="s">
        <v>677</v>
      </c>
      <c r="K109" s="29" t="s">
        <v>2</v>
      </c>
    </row>
    <row r="110" spans="1:11">
      <c r="A110" s="10" t="s">
        <v>1272</v>
      </c>
      <c r="B110" s="10" t="s">
        <v>1198</v>
      </c>
      <c r="C110" s="10" t="s">
        <v>335</v>
      </c>
      <c r="D110" s="10" t="s">
        <v>1273</v>
      </c>
      <c r="E110" s="29" t="s">
        <v>985</v>
      </c>
      <c r="F110" s="34">
        <v>110</v>
      </c>
      <c r="G110" s="10" t="s">
        <v>776</v>
      </c>
      <c r="H110" s="10" t="s">
        <v>777</v>
      </c>
      <c r="I110" s="10" t="s">
        <v>110</v>
      </c>
      <c r="J110" s="10" t="s">
        <v>778</v>
      </c>
      <c r="K110" s="29" t="s">
        <v>2</v>
      </c>
    </row>
    <row r="111" spans="1:11">
      <c r="A111" s="10" t="s">
        <v>346</v>
      </c>
      <c r="B111" s="10" t="s">
        <v>347</v>
      </c>
      <c r="C111" s="10" t="s">
        <v>28</v>
      </c>
      <c r="D111" s="10" t="s">
        <v>1191</v>
      </c>
      <c r="E111" s="29" t="s">
        <v>2</v>
      </c>
      <c r="F111" s="34">
        <v>111</v>
      </c>
      <c r="G111" s="10" t="s">
        <v>725</v>
      </c>
      <c r="H111" s="10" t="s">
        <v>726</v>
      </c>
      <c r="I111" s="10" t="s">
        <v>20</v>
      </c>
      <c r="J111" s="10" t="s">
        <v>727</v>
      </c>
      <c r="K111" s="29" t="s">
        <v>2</v>
      </c>
    </row>
    <row r="112" spans="1:11">
      <c r="A112" s="10" t="s">
        <v>443</v>
      </c>
      <c r="B112" s="10" t="s">
        <v>444</v>
      </c>
      <c r="C112" s="10" t="s">
        <v>28</v>
      </c>
      <c r="D112" s="10" t="s">
        <v>445</v>
      </c>
      <c r="E112" s="29" t="s">
        <v>2</v>
      </c>
      <c r="F112" s="34">
        <v>112</v>
      </c>
      <c r="G112" s="10" t="s">
        <v>681</v>
      </c>
      <c r="H112" s="10" t="s">
        <v>682</v>
      </c>
      <c r="I112" s="10" t="s">
        <v>28</v>
      </c>
      <c r="J112" s="10" t="s">
        <v>683</v>
      </c>
      <c r="K112" s="29" t="s">
        <v>2</v>
      </c>
    </row>
    <row r="113" spans="1:11">
      <c r="A113" s="10" t="s">
        <v>251</v>
      </c>
      <c r="B113" s="10" t="s">
        <v>252</v>
      </c>
      <c r="C113" s="10" t="s">
        <v>110</v>
      </c>
      <c r="D113" s="10" t="s">
        <v>407</v>
      </c>
      <c r="E113" s="29" t="s">
        <v>2</v>
      </c>
      <c r="F113" s="34">
        <v>113</v>
      </c>
      <c r="G113" s="10" t="s">
        <v>135</v>
      </c>
      <c r="H113" s="10" t="s">
        <v>136</v>
      </c>
      <c r="I113" s="10" t="s">
        <v>110</v>
      </c>
      <c r="J113" s="10" t="s">
        <v>779</v>
      </c>
      <c r="K113" s="29" t="s">
        <v>2</v>
      </c>
    </row>
    <row r="114" spans="1:11">
      <c r="A114" s="10" t="s">
        <v>1008</v>
      </c>
      <c r="B114" s="10" t="s">
        <v>1009</v>
      </c>
      <c r="C114" s="10" t="s">
        <v>110</v>
      </c>
      <c r="D114" s="10" t="s">
        <v>1010</v>
      </c>
      <c r="E114" s="29" t="s">
        <v>2</v>
      </c>
      <c r="F114" s="34">
        <v>114</v>
      </c>
      <c r="G114" s="10" t="s">
        <v>316</v>
      </c>
      <c r="H114" s="10" t="s">
        <v>73</v>
      </c>
      <c r="I114" s="10" t="s">
        <v>28</v>
      </c>
      <c r="J114" s="10" t="s">
        <v>756</v>
      </c>
      <c r="K114" s="29" t="s">
        <v>2</v>
      </c>
    </row>
    <row r="115" spans="1:11">
      <c r="A115" s="10" t="s">
        <v>551</v>
      </c>
      <c r="B115" s="10" t="s">
        <v>552</v>
      </c>
      <c r="C115" s="10" t="s">
        <v>9</v>
      </c>
      <c r="D115" s="10" t="s">
        <v>553</v>
      </c>
      <c r="E115" s="29" t="s">
        <v>2</v>
      </c>
      <c r="F115" s="34">
        <v>115</v>
      </c>
      <c r="G115" s="10" t="s">
        <v>201</v>
      </c>
      <c r="H115" s="10" t="s">
        <v>701</v>
      </c>
      <c r="I115" s="10" t="s">
        <v>9</v>
      </c>
      <c r="J115" s="10" t="s">
        <v>703</v>
      </c>
      <c r="K115" s="29" t="s">
        <v>2</v>
      </c>
    </row>
    <row r="116" spans="1:11">
      <c r="A116" s="10" t="s">
        <v>533</v>
      </c>
      <c r="B116" s="10" t="s">
        <v>534</v>
      </c>
      <c r="C116" s="10" t="s">
        <v>155</v>
      </c>
      <c r="D116" s="10" t="s">
        <v>535</v>
      </c>
      <c r="E116" s="29" t="s">
        <v>2</v>
      </c>
      <c r="F116" s="34">
        <v>116</v>
      </c>
      <c r="G116" s="10" t="s">
        <v>868</v>
      </c>
      <c r="H116" s="10" t="s">
        <v>54</v>
      </c>
      <c r="I116" s="10" t="s">
        <v>14</v>
      </c>
      <c r="J116" s="10" t="s">
        <v>869</v>
      </c>
      <c r="K116" s="29" t="s">
        <v>2</v>
      </c>
    </row>
    <row r="117" spans="1:11">
      <c r="A117" s="10" t="s">
        <v>1261</v>
      </c>
      <c r="B117" s="10" t="s">
        <v>1262</v>
      </c>
      <c r="C117" s="10" t="s">
        <v>110</v>
      </c>
      <c r="D117" s="10" t="s">
        <v>1263</v>
      </c>
      <c r="E117" s="29" t="s">
        <v>286</v>
      </c>
      <c r="F117" s="34">
        <v>117</v>
      </c>
      <c r="G117" s="10" t="s">
        <v>900</v>
      </c>
      <c r="H117" s="10" t="s">
        <v>95</v>
      </c>
      <c r="I117" s="10" t="s">
        <v>897</v>
      </c>
      <c r="J117" s="10" t="s">
        <v>901</v>
      </c>
      <c r="K117" s="29" t="s">
        <v>2</v>
      </c>
    </row>
    <row r="118" spans="1:11">
      <c r="A118" s="10" t="s">
        <v>1242</v>
      </c>
      <c r="B118" s="10" t="s">
        <v>107</v>
      </c>
      <c r="C118" s="10" t="s">
        <v>1</v>
      </c>
      <c r="D118" s="10" t="s">
        <v>1243</v>
      </c>
      <c r="E118" s="29" t="s">
        <v>2</v>
      </c>
      <c r="F118" s="34">
        <v>118</v>
      </c>
      <c r="G118" s="10" t="s">
        <v>317</v>
      </c>
      <c r="H118" s="10" t="s">
        <v>54</v>
      </c>
      <c r="I118" s="10" t="s">
        <v>28</v>
      </c>
      <c r="J118" s="10" t="s">
        <v>935</v>
      </c>
      <c r="K118" s="29" t="s">
        <v>2</v>
      </c>
    </row>
    <row r="119" spans="1:11">
      <c r="A119" s="10" t="s">
        <v>87</v>
      </c>
      <c r="B119" s="10" t="s">
        <v>88</v>
      </c>
      <c r="C119" s="10" t="s">
        <v>28</v>
      </c>
      <c r="D119" s="10" t="s">
        <v>1192</v>
      </c>
      <c r="E119" s="29" t="s">
        <v>2</v>
      </c>
      <c r="F119" s="34">
        <v>119</v>
      </c>
      <c r="G119" s="10" t="s">
        <v>850</v>
      </c>
      <c r="H119" s="10" t="s">
        <v>851</v>
      </c>
      <c r="I119" s="10" t="s">
        <v>91</v>
      </c>
      <c r="J119" s="10" t="s">
        <v>852</v>
      </c>
      <c r="K119" s="29" t="s">
        <v>2</v>
      </c>
    </row>
    <row r="120" spans="1:11">
      <c r="A120" s="10" t="s">
        <v>1193</v>
      </c>
      <c r="B120" s="10" t="s">
        <v>8</v>
      </c>
      <c r="C120" s="10" t="s">
        <v>28</v>
      </c>
      <c r="D120" s="10" t="s">
        <v>1194</v>
      </c>
      <c r="E120" s="29" t="s">
        <v>2</v>
      </c>
      <c r="F120" s="34">
        <v>120</v>
      </c>
      <c r="G120" s="10" t="s">
        <v>82</v>
      </c>
      <c r="H120" s="10" t="s">
        <v>35</v>
      </c>
      <c r="I120" s="10" t="s">
        <v>28</v>
      </c>
      <c r="J120" s="10" t="s">
        <v>936</v>
      </c>
      <c r="K120" s="29" t="s">
        <v>2</v>
      </c>
    </row>
    <row r="121" spans="1:11">
      <c r="A121" s="10" t="s">
        <v>348</v>
      </c>
      <c r="B121" s="10" t="s">
        <v>5</v>
      </c>
      <c r="C121" s="10" t="s">
        <v>28</v>
      </c>
      <c r="D121" s="10" t="s">
        <v>1195</v>
      </c>
      <c r="E121" s="29" t="s">
        <v>2</v>
      </c>
      <c r="F121" s="34">
        <v>121</v>
      </c>
      <c r="G121" s="10" t="s">
        <v>715</v>
      </c>
      <c r="H121" s="10" t="s">
        <v>114</v>
      </c>
      <c r="I121" s="10" t="s">
        <v>14</v>
      </c>
      <c r="J121" s="10" t="s">
        <v>716</v>
      </c>
      <c r="K121" s="29" t="s">
        <v>2</v>
      </c>
    </row>
    <row r="122" spans="1:11">
      <c r="A122" s="10" t="s">
        <v>245</v>
      </c>
      <c r="B122" s="10" t="s">
        <v>204</v>
      </c>
      <c r="C122" s="10" t="s">
        <v>109</v>
      </c>
      <c r="D122" s="10" t="s">
        <v>388</v>
      </c>
      <c r="E122" s="29" t="s">
        <v>2</v>
      </c>
      <c r="F122" s="34">
        <v>122</v>
      </c>
      <c r="G122" s="10" t="s">
        <v>318</v>
      </c>
      <c r="H122" s="10" t="s">
        <v>10</v>
      </c>
      <c r="I122" s="10" t="s">
        <v>28</v>
      </c>
      <c r="J122" s="10" t="s">
        <v>680</v>
      </c>
      <c r="K122" s="29" t="s">
        <v>2</v>
      </c>
    </row>
    <row r="123" spans="1:11">
      <c r="A123" s="10" t="s">
        <v>259</v>
      </c>
      <c r="B123" s="10" t="s">
        <v>170</v>
      </c>
      <c r="C123" s="10" t="s">
        <v>28</v>
      </c>
      <c r="D123" s="10" t="s">
        <v>1196</v>
      </c>
      <c r="E123" s="29" t="s">
        <v>2</v>
      </c>
      <c r="F123" s="34">
        <v>123</v>
      </c>
      <c r="G123" s="10" t="s">
        <v>780</v>
      </c>
      <c r="H123" s="10" t="s">
        <v>781</v>
      </c>
      <c r="I123" s="10" t="s">
        <v>110</v>
      </c>
      <c r="J123" s="10" t="s">
        <v>782</v>
      </c>
      <c r="K123" s="29" t="s">
        <v>2</v>
      </c>
    </row>
    <row r="124" spans="1:11">
      <c r="A124" s="10" t="s">
        <v>1011</v>
      </c>
      <c r="B124" s="10" t="s">
        <v>153</v>
      </c>
      <c r="C124" s="10" t="s">
        <v>110</v>
      </c>
      <c r="D124" s="10" t="s">
        <v>1012</v>
      </c>
      <c r="E124" s="29" t="s">
        <v>2</v>
      </c>
      <c r="F124" s="34">
        <v>124</v>
      </c>
      <c r="G124" s="10" t="s">
        <v>83</v>
      </c>
      <c r="H124" s="10" t="s">
        <v>84</v>
      </c>
      <c r="I124" s="10" t="s">
        <v>28</v>
      </c>
      <c r="J124" s="10" t="s">
        <v>697</v>
      </c>
      <c r="K124" s="29" t="s">
        <v>2</v>
      </c>
    </row>
    <row r="125" spans="1:11">
      <c r="A125" s="10" t="s">
        <v>396</v>
      </c>
      <c r="B125" s="10" t="s">
        <v>397</v>
      </c>
      <c r="C125" s="10" t="s">
        <v>110</v>
      </c>
      <c r="D125" s="10" t="s">
        <v>398</v>
      </c>
      <c r="E125" s="29" t="s">
        <v>2</v>
      </c>
      <c r="F125" s="34">
        <v>125</v>
      </c>
      <c r="G125" s="10" t="s">
        <v>43</v>
      </c>
      <c r="H125" s="10" t="s">
        <v>42</v>
      </c>
      <c r="I125" s="10" t="s">
        <v>28</v>
      </c>
      <c r="J125" s="10" t="s">
        <v>937</v>
      </c>
      <c r="K125" s="29" t="s">
        <v>2</v>
      </c>
    </row>
    <row r="126" spans="1:11">
      <c r="A126" s="10" t="s">
        <v>1255</v>
      </c>
      <c r="B126" s="10" t="s">
        <v>205</v>
      </c>
      <c r="C126" s="10" t="s">
        <v>26</v>
      </c>
      <c r="D126" s="10" t="s">
        <v>1256</v>
      </c>
      <c r="E126" s="29" t="s">
        <v>2</v>
      </c>
      <c r="F126" s="34">
        <v>126</v>
      </c>
      <c r="G126" s="10" t="s">
        <v>966</v>
      </c>
      <c r="H126" s="10" t="s">
        <v>967</v>
      </c>
      <c r="I126" s="10" t="s">
        <v>26</v>
      </c>
      <c r="J126" s="10" t="s">
        <v>968</v>
      </c>
      <c r="K126" s="29" t="s">
        <v>2</v>
      </c>
    </row>
    <row r="127" spans="1:11">
      <c r="A127" s="10" t="s">
        <v>1054</v>
      </c>
      <c r="B127" s="10" t="s">
        <v>1055</v>
      </c>
      <c r="C127" s="10" t="s">
        <v>163</v>
      </c>
      <c r="D127" s="10" t="s">
        <v>1056</v>
      </c>
      <c r="E127" s="29" t="s">
        <v>2</v>
      </c>
      <c r="F127" s="34">
        <v>127</v>
      </c>
      <c r="G127" s="10" t="s">
        <v>788</v>
      </c>
      <c r="H127" s="10" t="s">
        <v>789</v>
      </c>
      <c r="I127" s="10" t="s">
        <v>147</v>
      </c>
      <c r="J127" s="10" t="s">
        <v>790</v>
      </c>
      <c r="K127" s="29" t="s">
        <v>2</v>
      </c>
    </row>
    <row r="128" spans="1:11">
      <c r="A128" s="10" t="s">
        <v>1244</v>
      </c>
      <c r="B128" s="10" t="s">
        <v>1245</v>
      </c>
      <c r="C128" s="10" t="s">
        <v>1</v>
      </c>
      <c r="D128" s="10" t="s">
        <v>1246</v>
      </c>
      <c r="E128" s="29" t="s">
        <v>2</v>
      </c>
      <c r="F128" s="34">
        <v>128</v>
      </c>
      <c r="G128" s="10" t="s">
        <v>788</v>
      </c>
      <c r="H128" s="10" t="s">
        <v>123</v>
      </c>
      <c r="I128" s="10" t="s">
        <v>155</v>
      </c>
      <c r="J128" s="10" t="s">
        <v>818</v>
      </c>
      <c r="K128" s="29" t="s">
        <v>2</v>
      </c>
    </row>
    <row r="129" spans="1:11">
      <c r="A129" s="10" t="s">
        <v>1264</v>
      </c>
      <c r="B129" s="10" t="s">
        <v>1265</v>
      </c>
      <c r="C129" s="10" t="s">
        <v>110</v>
      </c>
      <c r="D129" s="10" t="s">
        <v>1266</v>
      </c>
      <c r="E129" s="29" t="s">
        <v>286</v>
      </c>
      <c r="F129" s="34">
        <v>129</v>
      </c>
      <c r="G129" s="10" t="s">
        <v>236</v>
      </c>
      <c r="H129" s="10" t="s">
        <v>237</v>
      </c>
      <c r="I129" s="10" t="s">
        <v>28</v>
      </c>
      <c r="J129" s="10" t="s">
        <v>757</v>
      </c>
      <c r="K129" s="29" t="s">
        <v>2</v>
      </c>
    </row>
    <row r="130" spans="1:11">
      <c r="A130" s="10" t="s">
        <v>478</v>
      </c>
      <c r="B130" s="10" t="s">
        <v>344</v>
      </c>
      <c r="C130" s="10" t="s">
        <v>28</v>
      </c>
      <c r="D130" s="10" t="s">
        <v>479</v>
      </c>
      <c r="E130" s="29" t="s">
        <v>2</v>
      </c>
      <c r="F130" s="34">
        <v>130</v>
      </c>
      <c r="G130" s="10" t="s">
        <v>938</v>
      </c>
      <c r="H130" s="10" t="s">
        <v>482</v>
      </c>
      <c r="I130" s="10" t="s">
        <v>28</v>
      </c>
      <c r="J130" s="10" t="s">
        <v>939</v>
      </c>
      <c r="K130" s="29" t="s">
        <v>2</v>
      </c>
    </row>
    <row r="131" spans="1:11">
      <c r="A131" s="10" t="s">
        <v>1197</v>
      </c>
      <c r="B131" s="10" t="s">
        <v>1198</v>
      </c>
      <c r="C131" s="10" t="s">
        <v>28</v>
      </c>
      <c r="D131" s="10" t="s">
        <v>1199</v>
      </c>
      <c r="E131" s="29" t="s">
        <v>2</v>
      </c>
      <c r="F131" s="34">
        <v>131</v>
      </c>
      <c r="G131" s="10" t="s">
        <v>303</v>
      </c>
      <c r="H131" s="10" t="s">
        <v>139</v>
      </c>
      <c r="I131" s="10" t="s">
        <v>9</v>
      </c>
      <c r="J131" s="10" t="s">
        <v>866</v>
      </c>
      <c r="K131" s="29" t="s">
        <v>2</v>
      </c>
    </row>
    <row r="132" spans="1:11">
      <c r="A132" s="10" t="s">
        <v>1154</v>
      </c>
      <c r="B132" s="10" t="s">
        <v>111</v>
      </c>
      <c r="C132" s="10" t="s">
        <v>1155</v>
      </c>
      <c r="D132" s="10" t="s">
        <v>1156</v>
      </c>
      <c r="E132" s="29" t="s">
        <v>2</v>
      </c>
      <c r="F132" s="34">
        <v>132</v>
      </c>
      <c r="G132" s="10" t="s">
        <v>698</v>
      </c>
      <c r="H132" s="10" t="s">
        <v>699</v>
      </c>
      <c r="I132" s="10" t="s">
        <v>28</v>
      </c>
      <c r="J132" s="10" t="s">
        <v>700</v>
      </c>
      <c r="K132" s="29" t="s">
        <v>2</v>
      </c>
    </row>
    <row r="133" spans="1:11">
      <c r="A133" s="10" t="s">
        <v>171</v>
      </c>
      <c r="B133" s="10" t="s">
        <v>13</v>
      </c>
      <c r="C133" s="10" t="s">
        <v>163</v>
      </c>
      <c r="D133" s="10" t="s">
        <v>421</v>
      </c>
      <c r="E133" s="29" t="s">
        <v>2</v>
      </c>
      <c r="F133" s="34">
        <v>133</v>
      </c>
      <c r="G133" s="10" t="s">
        <v>704</v>
      </c>
      <c r="H133" s="10" t="s">
        <v>705</v>
      </c>
      <c r="I133" s="10" t="s">
        <v>9</v>
      </c>
      <c r="J133" s="10" t="s">
        <v>706</v>
      </c>
      <c r="K133" s="29" t="s">
        <v>2</v>
      </c>
    </row>
    <row r="134" spans="1:11">
      <c r="A134" s="10" t="s">
        <v>1136</v>
      </c>
      <c r="B134" s="10" t="s">
        <v>272</v>
      </c>
      <c r="C134" s="10" t="s">
        <v>473</v>
      </c>
      <c r="D134" s="10" t="s">
        <v>1137</v>
      </c>
      <c r="E134" s="29" t="s">
        <v>2</v>
      </c>
      <c r="F134" s="34">
        <v>134</v>
      </c>
      <c r="G134" s="10" t="s">
        <v>891</v>
      </c>
      <c r="H134" s="10" t="s">
        <v>892</v>
      </c>
      <c r="I134" s="10" t="s">
        <v>473</v>
      </c>
      <c r="J134" s="10" t="s">
        <v>893</v>
      </c>
      <c r="K134" s="29" t="s">
        <v>2</v>
      </c>
    </row>
    <row r="135" spans="1:11">
      <c r="A135" s="10" t="s">
        <v>1084</v>
      </c>
      <c r="B135" s="10" t="s">
        <v>6</v>
      </c>
      <c r="C135" s="10" t="s">
        <v>1085</v>
      </c>
      <c r="D135" s="10" t="s">
        <v>1086</v>
      </c>
      <c r="E135" s="29" t="s">
        <v>2</v>
      </c>
      <c r="F135" s="34">
        <v>135</v>
      </c>
      <c r="G135" s="10" t="s">
        <v>950</v>
      </c>
      <c r="H135" s="10" t="s">
        <v>294</v>
      </c>
      <c r="I135" s="10" t="s">
        <v>126</v>
      </c>
      <c r="J135" s="10" t="s">
        <v>951</v>
      </c>
      <c r="K135" s="29" t="s">
        <v>2</v>
      </c>
    </row>
    <row r="136" spans="1:11">
      <c r="A136" s="10" t="s">
        <v>1138</v>
      </c>
      <c r="B136" s="10" t="s">
        <v>1139</v>
      </c>
      <c r="C136" s="10" t="s">
        <v>473</v>
      </c>
      <c r="D136" s="10" t="s">
        <v>1140</v>
      </c>
      <c r="E136" s="29" t="s">
        <v>2</v>
      </c>
      <c r="F136" s="34">
        <v>136</v>
      </c>
      <c r="G136" s="10" t="s">
        <v>85</v>
      </c>
      <c r="H136" s="10" t="s">
        <v>86</v>
      </c>
      <c r="I136" s="10" t="s">
        <v>28</v>
      </c>
      <c r="J136" s="10" t="s">
        <v>940</v>
      </c>
      <c r="K136" s="29" t="s">
        <v>2</v>
      </c>
    </row>
    <row r="137" spans="1:11">
      <c r="A137" s="10" t="s">
        <v>133</v>
      </c>
      <c r="B137" s="10" t="s">
        <v>176</v>
      </c>
      <c r="C137" s="10" t="s">
        <v>110</v>
      </c>
      <c r="D137" s="10" t="s">
        <v>400</v>
      </c>
      <c r="E137" s="29" t="s">
        <v>2</v>
      </c>
      <c r="F137" s="34">
        <v>137</v>
      </c>
      <c r="G137" s="10" t="s">
        <v>76</v>
      </c>
      <c r="H137" s="10" t="s">
        <v>132</v>
      </c>
      <c r="I137" s="10" t="s">
        <v>163</v>
      </c>
      <c r="J137" s="10" t="s">
        <v>836</v>
      </c>
      <c r="K137" s="29" t="s">
        <v>2</v>
      </c>
    </row>
    <row r="138" spans="1:11">
      <c r="A138" s="10" t="s">
        <v>133</v>
      </c>
      <c r="B138" s="10" t="s">
        <v>250</v>
      </c>
      <c r="C138" s="10" t="s">
        <v>155</v>
      </c>
      <c r="D138" s="10" t="s">
        <v>1043</v>
      </c>
      <c r="E138" s="29" t="s">
        <v>2</v>
      </c>
      <c r="F138" s="34">
        <v>138</v>
      </c>
      <c r="G138" s="10" t="s">
        <v>819</v>
      </c>
      <c r="H138" s="10" t="s">
        <v>820</v>
      </c>
      <c r="I138" s="10" t="s">
        <v>155</v>
      </c>
      <c r="J138" s="10" t="s">
        <v>821</v>
      </c>
      <c r="K138" s="29" t="s">
        <v>2</v>
      </c>
    </row>
    <row r="139" spans="1:11">
      <c r="A139" s="10" t="s">
        <v>1163</v>
      </c>
      <c r="B139" s="10" t="s">
        <v>1164</v>
      </c>
      <c r="C139" s="10" t="s">
        <v>45</v>
      </c>
      <c r="D139" s="10" t="s">
        <v>1165</v>
      </c>
      <c r="E139" s="29" t="s">
        <v>2</v>
      </c>
      <c r="F139" s="34">
        <v>139</v>
      </c>
      <c r="G139" s="10" t="s">
        <v>822</v>
      </c>
      <c r="H139" s="10" t="s">
        <v>823</v>
      </c>
      <c r="I139" s="10" t="s">
        <v>155</v>
      </c>
      <c r="J139" s="10" t="s">
        <v>824</v>
      </c>
      <c r="K139" s="29" t="s">
        <v>2</v>
      </c>
    </row>
    <row r="140" spans="1:11">
      <c r="A140" s="10" t="s">
        <v>1079</v>
      </c>
      <c r="B140" s="10" t="s">
        <v>1080</v>
      </c>
      <c r="C140" s="10" t="s">
        <v>377</v>
      </c>
      <c r="D140" s="10" t="s">
        <v>1081</v>
      </c>
      <c r="E140" s="29" t="s">
        <v>2</v>
      </c>
      <c r="F140" s="34">
        <v>140</v>
      </c>
      <c r="G140" s="10" t="s">
        <v>717</v>
      </c>
      <c r="H140" s="10" t="s">
        <v>718</v>
      </c>
      <c r="I140" s="10" t="s">
        <v>28</v>
      </c>
      <c r="J140" s="10" t="s">
        <v>719</v>
      </c>
      <c r="K140" s="29" t="s">
        <v>2</v>
      </c>
    </row>
    <row r="141" spans="1:11">
      <c r="A141" s="10" t="s">
        <v>333</v>
      </c>
      <c r="B141" s="10" t="s">
        <v>0</v>
      </c>
      <c r="C141" s="10" t="s">
        <v>109</v>
      </c>
      <c r="D141" s="10" t="s">
        <v>1077</v>
      </c>
      <c r="E141" s="29" t="s">
        <v>2</v>
      </c>
      <c r="F141" s="34">
        <v>141</v>
      </c>
      <c r="G141" s="10" t="s">
        <v>941</v>
      </c>
      <c r="H141" s="10" t="s">
        <v>301</v>
      </c>
      <c r="I141" s="10" t="s">
        <v>28</v>
      </c>
      <c r="J141" s="10" t="s">
        <v>942</v>
      </c>
      <c r="K141" s="29" t="s">
        <v>2</v>
      </c>
    </row>
    <row r="142" spans="1:11">
      <c r="A142" s="10" t="s">
        <v>1013</v>
      </c>
      <c r="B142" s="10" t="s">
        <v>1014</v>
      </c>
      <c r="C142" s="10" t="s">
        <v>110</v>
      </c>
      <c r="D142" s="10" t="s">
        <v>1015</v>
      </c>
      <c r="E142" s="29" t="s">
        <v>2</v>
      </c>
      <c r="F142" s="34">
        <v>142</v>
      </c>
      <c r="G142" s="10" t="s">
        <v>894</v>
      </c>
      <c r="H142" s="10" t="s">
        <v>46</v>
      </c>
      <c r="I142" s="10" t="s">
        <v>473</v>
      </c>
      <c r="J142" s="10" t="s">
        <v>895</v>
      </c>
      <c r="K142" s="29" t="s">
        <v>2</v>
      </c>
    </row>
    <row r="143" spans="1:11">
      <c r="A143" s="10" t="s">
        <v>324</v>
      </c>
      <c r="B143" s="10" t="s">
        <v>44</v>
      </c>
      <c r="C143" s="10" t="s">
        <v>28</v>
      </c>
      <c r="D143" s="10" t="s">
        <v>1200</v>
      </c>
      <c r="E143" s="29" t="s">
        <v>2</v>
      </c>
      <c r="F143" s="34">
        <v>143</v>
      </c>
      <c r="G143" s="10" t="s">
        <v>4</v>
      </c>
      <c r="H143" s="10" t="s">
        <v>80</v>
      </c>
      <c r="I143" s="10" t="s">
        <v>241</v>
      </c>
      <c r="J143" s="10" t="s">
        <v>800</v>
      </c>
      <c r="K143" s="29" t="s">
        <v>2</v>
      </c>
    </row>
    <row r="144" spans="1:11">
      <c r="A144" s="10" t="s">
        <v>92</v>
      </c>
      <c r="B144" s="10" t="s">
        <v>93</v>
      </c>
      <c r="C144" s="10" t="s">
        <v>28</v>
      </c>
      <c r="D144" s="10" t="s">
        <v>1201</v>
      </c>
      <c r="E144" s="29" t="s">
        <v>2</v>
      </c>
      <c r="F144" s="34">
        <v>144</v>
      </c>
      <c r="G144" s="10" t="s">
        <v>825</v>
      </c>
      <c r="H144" s="10" t="s">
        <v>292</v>
      </c>
      <c r="I144" s="10" t="s">
        <v>155</v>
      </c>
      <c r="J144" s="10" t="s">
        <v>826</v>
      </c>
      <c r="K144" s="29" t="s">
        <v>2</v>
      </c>
    </row>
    <row r="145" spans="1:11">
      <c r="A145" s="10" t="s">
        <v>224</v>
      </c>
      <c r="B145" s="10" t="s">
        <v>225</v>
      </c>
      <c r="C145" s="10" t="s">
        <v>45</v>
      </c>
      <c r="D145" s="10" t="s">
        <v>1166</v>
      </c>
      <c r="E145" s="29" t="s">
        <v>2</v>
      </c>
      <c r="F145" s="34">
        <v>145</v>
      </c>
      <c r="G145" s="10" t="s">
        <v>285</v>
      </c>
      <c r="H145" s="10" t="s">
        <v>3</v>
      </c>
      <c r="I145" s="10" t="s">
        <v>110</v>
      </c>
      <c r="J145" s="10" t="s">
        <v>783</v>
      </c>
      <c r="K145" s="29" t="s">
        <v>2</v>
      </c>
    </row>
    <row r="146" spans="1:11">
      <c r="A146" s="10" t="s">
        <v>1057</v>
      </c>
      <c r="B146" s="10" t="s">
        <v>17</v>
      </c>
      <c r="C146" s="10" t="s">
        <v>163</v>
      </c>
      <c r="D146" s="10" t="s">
        <v>1058</v>
      </c>
      <c r="E146" s="29" t="s">
        <v>2</v>
      </c>
      <c r="F146" s="34">
        <v>146</v>
      </c>
      <c r="G146" s="10" t="s">
        <v>319</v>
      </c>
      <c r="H146" s="10" t="s">
        <v>61</v>
      </c>
      <c r="I146" s="10" t="s">
        <v>28</v>
      </c>
      <c r="J146" s="10" t="s">
        <v>668</v>
      </c>
      <c r="K146" s="29" t="s">
        <v>2</v>
      </c>
    </row>
    <row r="147" spans="1:11">
      <c r="A147" s="10" t="s">
        <v>96</v>
      </c>
      <c r="B147" s="10" t="s">
        <v>27</v>
      </c>
      <c r="C147" s="10" t="s">
        <v>28</v>
      </c>
      <c r="D147" s="10" t="s">
        <v>1202</v>
      </c>
      <c r="E147" s="29" t="s">
        <v>2</v>
      </c>
      <c r="F147" s="34">
        <v>147</v>
      </c>
      <c r="G147" s="10" t="s">
        <v>104</v>
      </c>
      <c r="H147" s="10" t="s">
        <v>36</v>
      </c>
      <c r="I147" s="10" t="s">
        <v>9</v>
      </c>
      <c r="J147" s="10" t="s">
        <v>867</v>
      </c>
      <c r="K147" s="29" t="s">
        <v>2</v>
      </c>
    </row>
    <row r="148" spans="1:11">
      <c r="A148" s="10" t="s">
        <v>1203</v>
      </c>
      <c r="B148" s="10" t="s">
        <v>212</v>
      </c>
      <c r="C148" s="10" t="s">
        <v>28</v>
      </c>
      <c r="D148" s="10" t="s">
        <v>1204</v>
      </c>
      <c r="E148" s="29" t="s">
        <v>2</v>
      </c>
      <c r="F148" s="34">
        <v>148</v>
      </c>
      <c r="G148" s="10" t="s">
        <v>723</v>
      </c>
      <c r="H148" s="10" t="s">
        <v>25</v>
      </c>
      <c r="I148" s="10" t="s">
        <v>155</v>
      </c>
      <c r="J148" s="10" t="s">
        <v>724</v>
      </c>
      <c r="K148" s="29" t="s">
        <v>2</v>
      </c>
    </row>
    <row r="149" spans="1:11">
      <c r="A149" s="10" t="s">
        <v>989</v>
      </c>
      <c r="B149" s="10" t="s">
        <v>990</v>
      </c>
      <c r="C149" s="10" t="s">
        <v>321</v>
      </c>
      <c r="D149" s="10" t="s">
        <v>991</v>
      </c>
      <c r="E149" s="29" t="s">
        <v>2</v>
      </c>
      <c r="F149" s="34">
        <v>149</v>
      </c>
      <c r="G149" s="10" t="s">
        <v>853</v>
      </c>
      <c r="H149" s="10" t="s">
        <v>132</v>
      </c>
      <c r="I149" s="10" t="s">
        <v>91</v>
      </c>
      <c r="J149" s="10" t="s">
        <v>854</v>
      </c>
      <c r="K149" s="29" t="s">
        <v>2</v>
      </c>
    </row>
    <row r="150" spans="1:11">
      <c r="A150" s="10" t="s">
        <v>1205</v>
      </c>
      <c r="B150" s="10" t="s">
        <v>1206</v>
      </c>
      <c r="C150" s="10" t="s">
        <v>28</v>
      </c>
      <c r="D150" s="10" t="s">
        <v>1207</v>
      </c>
      <c r="E150" s="29" t="s">
        <v>2</v>
      </c>
      <c r="F150" s="34">
        <v>150</v>
      </c>
      <c r="G150" s="10" t="s">
        <v>143</v>
      </c>
      <c r="H150" s="10" t="s">
        <v>3</v>
      </c>
      <c r="I150" s="10" t="s">
        <v>110</v>
      </c>
      <c r="J150" s="10" t="s">
        <v>784</v>
      </c>
      <c r="K150" s="29" t="s">
        <v>2</v>
      </c>
    </row>
    <row r="151" spans="1:11">
      <c r="A151" s="10" t="s">
        <v>1208</v>
      </c>
      <c r="B151" s="10" t="s">
        <v>125</v>
      </c>
      <c r="C151" s="10" t="s">
        <v>28</v>
      </c>
      <c r="D151" s="10" t="s">
        <v>1209</v>
      </c>
      <c r="E151" s="29" t="s">
        <v>2</v>
      </c>
      <c r="F151" s="34">
        <v>151</v>
      </c>
      <c r="G151" s="10" t="s">
        <v>827</v>
      </c>
      <c r="H151" s="10" t="s">
        <v>828</v>
      </c>
      <c r="I151" s="10" t="s">
        <v>155</v>
      </c>
      <c r="J151" s="10" t="s">
        <v>829</v>
      </c>
      <c r="K151" s="29" t="s">
        <v>2</v>
      </c>
    </row>
    <row r="152" spans="1:11">
      <c r="A152" s="10" t="s">
        <v>1121</v>
      </c>
      <c r="B152" s="10" t="s">
        <v>124</v>
      </c>
      <c r="C152" s="10" t="s">
        <v>20</v>
      </c>
      <c r="D152" s="10" t="s">
        <v>1122</v>
      </c>
      <c r="E152" s="29" t="s">
        <v>2</v>
      </c>
      <c r="F152" s="34">
        <v>152</v>
      </c>
      <c r="G152" s="10" t="s">
        <v>961</v>
      </c>
      <c r="H152" s="10" t="s">
        <v>962</v>
      </c>
      <c r="I152" s="10" t="s">
        <v>1</v>
      </c>
      <c r="J152" s="10" t="s">
        <v>963</v>
      </c>
      <c r="K152" s="29" t="s">
        <v>2</v>
      </c>
    </row>
    <row r="153" spans="1:11">
      <c r="A153" s="10" t="s">
        <v>97</v>
      </c>
      <c r="B153" s="10" t="s">
        <v>98</v>
      </c>
      <c r="C153" s="10" t="s">
        <v>28</v>
      </c>
      <c r="D153" s="10" t="s">
        <v>430</v>
      </c>
      <c r="E153" s="29" t="s">
        <v>2</v>
      </c>
      <c r="F153" s="34">
        <v>153</v>
      </c>
      <c r="G153" s="10" t="s">
        <v>145</v>
      </c>
      <c r="H153" s="10" t="s">
        <v>19</v>
      </c>
      <c r="I153" s="10" t="s">
        <v>110</v>
      </c>
      <c r="J153" s="10" t="s">
        <v>785</v>
      </c>
      <c r="K153" s="29" t="s">
        <v>2</v>
      </c>
    </row>
    <row r="154" spans="1:11">
      <c r="A154" s="10" t="s">
        <v>305</v>
      </c>
      <c r="B154" s="10" t="s">
        <v>339</v>
      </c>
      <c r="C154" s="10" t="s">
        <v>9</v>
      </c>
      <c r="D154" s="10" t="s">
        <v>556</v>
      </c>
      <c r="E154" s="29" t="s">
        <v>2</v>
      </c>
      <c r="F154" s="34">
        <v>154</v>
      </c>
      <c r="G154" s="10"/>
      <c r="H154" s="10"/>
      <c r="I154" s="10"/>
      <c r="J154" s="10"/>
      <c r="K154" s="29"/>
    </row>
    <row r="155" spans="1:11">
      <c r="A155" s="10" t="s">
        <v>488</v>
      </c>
      <c r="B155" s="10" t="s">
        <v>120</v>
      </c>
      <c r="C155" s="10" t="s">
        <v>28</v>
      </c>
      <c r="D155" s="10" t="s">
        <v>489</v>
      </c>
      <c r="E155" s="29" t="s">
        <v>2</v>
      </c>
      <c r="F155" s="34">
        <v>155</v>
      </c>
      <c r="G155" s="10"/>
      <c r="H155" s="10"/>
      <c r="I155" s="10"/>
      <c r="J155" s="10"/>
      <c r="K155" s="29"/>
    </row>
    <row r="156" spans="1:11">
      <c r="A156" s="10" t="s">
        <v>431</v>
      </c>
      <c r="B156" s="10" t="s">
        <v>76</v>
      </c>
      <c r="C156" s="10" t="s">
        <v>130</v>
      </c>
      <c r="D156" s="10" t="s">
        <v>432</v>
      </c>
      <c r="E156" s="29" t="s">
        <v>2</v>
      </c>
      <c r="F156" s="34">
        <v>156</v>
      </c>
      <c r="G156" s="10"/>
      <c r="H156" s="10"/>
      <c r="I156" s="10"/>
      <c r="J156" s="10"/>
      <c r="K156" s="29"/>
    </row>
    <row r="157" spans="1:11">
      <c r="A157" s="10" t="s">
        <v>1016</v>
      </c>
      <c r="B157" s="10" t="s">
        <v>27</v>
      </c>
      <c r="C157" s="10" t="s">
        <v>110</v>
      </c>
      <c r="D157" s="10" t="s">
        <v>1017</v>
      </c>
      <c r="E157" s="29" t="s">
        <v>2</v>
      </c>
      <c r="F157" s="34">
        <v>157</v>
      </c>
      <c r="G157" s="10"/>
      <c r="H157" s="10"/>
      <c r="I157" s="10"/>
      <c r="J157" s="10"/>
      <c r="K157" s="29"/>
    </row>
    <row r="158" spans="1:11">
      <c r="A158" s="10" t="s">
        <v>1210</v>
      </c>
      <c r="B158" s="10" t="s">
        <v>105</v>
      </c>
      <c r="C158" s="10" t="s">
        <v>28</v>
      </c>
      <c r="D158" s="10" t="s">
        <v>1211</v>
      </c>
      <c r="E158" s="29" t="s">
        <v>2</v>
      </c>
      <c r="F158" s="34">
        <v>158</v>
      </c>
      <c r="G158" s="10"/>
      <c r="H158" s="10"/>
      <c r="I158" s="10"/>
      <c r="J158" s="10"/>
      <c r="K158" s="29"/>
    </row>
    <row r="159" spans="1:11">
      <c r="A159" s="10" t="s">
        <v>1044</v>
      </c>
      <c r="B159" s="10" t="s">
        <v>1045</v>
      </c>
      <c r="C159" s="10" t="s">
        <v>155</v>
      </c>
      <c r="D159" s="10" t="s">
        <v>1046</v>
      </c>
      <c r="E159" s="29" t="s">
        <v>2</v>
      </c>
      <c r="F159" s="34">
        <v>159</v>
      </c>
      <c r="G159" s="10"/>
      <c r="H159" s="10"/>
      <c r="I159" s="10"/>
      <c r="J159" s="10"/>
      <c r="K159" s="29"/>
    </row>
    <row r="160" spans="1:11">
      <c r="A160" s="10" t="s">
        <v>536</v>
      </c>
      <c r="B160" s="10" t="s">
        <v>102</v>
      </c>
      <c r="C160" s="10" t="s">
        <v>9</v>
      </c>
      <c r="D160" s="10" t="s">
        <v>537</v>
      </c>
      <c r="E160" s="29" t="s">
        <v>2</v>
      </c>
      <c r="F160" s="34">
        <v>160</v>
      </c>
      <c r="G160" s="10"/>
      <c r="H160" s="10"/>
      <c r="I160" s="10"/>
      <c r="J160" s="10"/>
      <c r="K160" s="29"/>
    </row>
    <row r="161" spans="1:11">
      <c r="A161" s="10" t="s">
        <v>255</v>
      </c>
      <c r="B161" s="10" t="s">
        <v>156</v>
      </c>
      <c r="C161" s="10" t="s">
        <v>28</v>
      </c>
      <c r="D161" s="10" t="s">
        <v>1212</v>
      </c>
      <c r="E161" s="29" t="s">
        <v>2</v>
      </c>
      <c r="F161" s="34">
        <v>161</v>
      </c>
      <c r="G161" s="10"/>
      <c r="H161" s="10"/>
      <c r="I161" s="10"/>
      <c r="J161" s="10"/>
      <c r="K161" s="29"/>
    </row>
    <row r="162" spans="1:11">
      <c r="A162" s="10" t="s">
        <v>456</v>
      </c>
      <c r="B162" s="10" t="s">
        <v>274</v>
      </c>
      <c r="C162" s="10" t="s">
        <v>28</v>
      </c>
      <c r="D162" s="10" t="s">
        <v>457</v>
      </c>
      <c r="E162" s="29" t="s">
        <v>2</v>
      </c>
      <c r="F162" s="34">
        <v>162</v>
      </c>
      <c r="G162" s="10"/>
      <c r="H162" s="10"/>
      <c r="I162" s="10"/>
      <c r="J162" s="29"/>
    </row>
    <row r="163" spans="1:11">
      <c r="A163" s="10" t="s">
        <v>1213</v>
      </c>
      <c r="B163" s="10" t="s">
        <v>1214</v>
      </c>
      <c r="C163" s="10" t="s">
        <v>28</v>
      </c>
      <c r="D163" s="10" t="s">
        <v>1215</v>
      </c>
      <c r="E163" s="29" t="s">
        <v>2</v>
      </c>
      <c r="F163" s="34">
        <v>163</v>
      </c>
    </row>
    <row r="164" spans="1:11">
      <c r="A164" s="10" t="s">
        <v>201</v>
      </c>
      <c r="B164" s="10" t="s">
        <v>13</v>
      </c>
      <c r="C164" s="10" t="s">
        <v>28</v>
      </c>
      <c r="D164" s="10" t="s">
        <v>1216</v>
      </c>
      <c r="E164" s="29" t="s">
        <v>2</v>
      </c>
      <c r="F164" s="34">
        <v>164</v>
      </c>
    </row>
    <row r="165" spans="1:11">
      <c r="A165" s="10" t="s">
        <v>992</v>
      </c>
      <c r="B165" s="10" t="s">
        <v>62</v>
      </c>
      <c r="C165" s="10" t="s">
        <v>321</v>
      </c>
      <c r="D165" s="10" t="s">
        <v>993</v>
      </c>
      <c r="E165" s="29" t="s">
        <v>2</v>
      </c>
      <c r="F165" s="34">
        <v>165</v>
      </c>
    </row>
    <row r="166" spans="1:11">
      <c r="A166" s="10" t="s">
        <v>349</v>
      </c>
      <c r="B166" s="10" t="s">
        <v>350</v>
      </c>
      <c r="C166" s="10" t="s">
        <v>28</v>
      </c>
      <c r="D166" s="10" t="s">
        <v>542</v>
      </c>
      <c r="E166" s="29" t="s">
        <v>2</v>
      </c>
      <c r="F166" s="34">
        <v>166</v>
      </c>
    </row>
    <row r="167" spans="1:11">
      <c r="A167" s="10" t="s">
        <v>227</v>
      </c>
      <c r="B167" s="10" t="s">
        <v>228</v>
      </c>
      <c r="C167" s="10" t="s">
        <v>28</v>
      </c>
      <c r="D167" s="10" t="s">
        <v>1217</v>
      </c>
      <c r="E167" s="29" t="s">
        <v>2</v>
      </c>
      <c r="F167" s="34">
        <v>167</v>
      </c>
    </row>
    <row r="168" spans="1:11">
      <c r="A168" s="10" t="s">
        <v>334</v>
      </c>
      <c r="B168" s="10" t="s">
        <v>5</v>
      </c>
      <c r="C168" s="10" t="s">
        <v>109</v>
      </c>
      <c r="D168" s="10" t="s">
        <v>1078</v>
      </c>
      <c r="E168" s="29" t="s">
        <v>2</v>
      </c>
      <c r="F168" s="34">
        <v>168</v>
      </c>
    </row>
    <row r="169" spans="1:11">
      <c r="A169" s="10" t="s">
        <v>1247</v>
      </c>
      <c r="B169" s="10" t="s">
        <v>341</v>
      </c>
      <c r="C169" s="10" t="s">
        <v>1</v>
      </c>
      <c r="D169" s="10" t="s">
        <v>1248</v>
      </c>
      <c r="E169" s="29" t="s">
        <v>2</v>
      </c>
      <c r="F169" s="34">
        <v>169</v>
      </c>
    </row>
    <row r="170" spans="1:11">
      <c r="A170" s="10" t="s">
        <v>393</v>
      </c>
      <c r="B170" s="10" t="s">
        <v>394</v>
      </c>
      <c r="C170" s="10" t="s">
        <v>155</v>
      </c>
      <c r="D170" s="10" t="s">
        <v>395</v>
      </c>
      <c r="E170" s="29" t="s">
        <v>2</v>
      </c>
      <c r="F170" s="34">
        <v>170</v>
      </c>
    </row>
    <row r="171" spans="1:11">
      <c r="A171" s="10" t="s">
        <v>525</v>
      </c>
      <c r="B171" s="10" t="s">
        <v>526</v>
      </c>
      <c r="C171" s="10" t="s">
        <v>473</v>
      </c>
      <c r="D171" s="10" t="s">
        <v>527</v>
      </c>
      <c r="E171" s="29" t="s">
        <v>2</v>
      </c>
      <c r="F171" s="34">
        <v>171</v>
      </c>
    </row>
    <row r="172" spans="1:11">
      <c r="A172" s="10" t="s">
        <v>101</v>
      </c>
      <c r="B172" s="10" t="s">
        <v>27</v>
      </c>
      <c r="C172" s="10" t="s">
        <v>28</v>
      </c>
      <c r="D172" s="10" t="s">
        <v>1218</v>
      </c>
      <c r="E172" s="29" t="s">
        <v>2</v>
      </c>
      <c r="F172" s="34">
        <v>172</v>
      </c>
    </row>
    <row r="173" spans="1:11">
      <c r="A173" s="10" t="s">
        <v>1219</v>
      </c>
      <c r="B173" s="10" t="s">
        <v>205</v>
      </c>
      <c r="C173" s="10" t="s">
        <v>28</v>
      </c>
      <c r="D173" s="10" t="s">
        <v>1220</v>
      </c>
      <c r="E173" s="29" t="s">
        <v>2</v>
      </c>
      <c r="F173" s="34">
        <v>173</v>
      </c>
    </row>
    <row r="174" spans="1:11">
      <c r="A174" s="10" t="s">
        <v>103</v>
      </c>
      <c r="B174" s="10" t="s">
        <v>1221</v>
      </c>
      <c r="C174" s="10" t="s">
        <v>28</v>
      </c>
      <c r="D174" s="10" t="s">
        <v>1222</v>
      </c>
      <c r="E174" s="29" t="s">
        <v>2</v>
      </c>
      <c r="F174" s="34">
        <v>174</v>
      </c>
    </row>
    <row r="175" spans="1:11">
      <c r="A175" s="10" t="s">
        <v>1047</v>
      </c>
      <c r="B175" s="10" t="s">
        <v>1048</v>
      </c>
      <c r="C175" s="10" t="s">
        <v>155</v>
      </c>
      <c r="D175" s="10" t="s">
        <v>1049</v>
      </c>
      <c r="E175" s="29" t="s">
        <v>2</v>
      </c>
      <c r="F175" s="34">
        <v>175</v>
      </c>
    </row>
    <row r="176" spans="1:11">
      <c r="A176" s="10" t="s">
        <v>409</v>
      </c>
      <c r="B176" s="10" t="s">
        <v>410</v>
      </c>
      <c r="C176" s="10" t="s">
        <v>9</v>
      </c>
      <c r="D176" s="10" t="s">
        <v>411</v>
      </c>
      <c r="E176" s="29" t="s">
        <v>2</v>
      </c>
      <c r="F176" s="34">
        <v>176</v>
      </c>
    </row>
    <row r="177" spans="1:6">
      <c r="A177" s="10" t="s">
        <v>1024</v>
      </c>
      <c r="B177" s="10" t="s">
        <v>76</v>
      </c>
      <c r="C177" s="10" t="s">
        <v>146</v>
      </c>
      <c r="D177" s="10" t="s">
        <v>1025</v>
      </c>
      <c r="E177" s="29" t="s">
        <v>2</v>
      </c>
      <c r="F177" s="34">
        <v>177</v>
      </c>
    </row>
    <row r="178" spans="1:6">
      <c r="A178" s="10" t="s">
        <v>108</v>
      </c>
      <c r="B178" s="10" t="s">
        <v>37</v>
      </c>
      <c r="C178" s="10" t="s">
        <v>28</v>
      </c>
      <c r="D178" s="10" t="s">
        <v>1223</v>
      </c>
      <c r="E178" s="29" t="s">
        <v>2</v>
      </c>
      <c r="F178" s="34">
        <v>178</v>
      </c>
    </row>
    <row r="179" spans="1:6">
      <c r="A179" s="10" t="s">
        <v>1141</v>
      </c>
      <c r="B179" s="10" t="s">
        <v>27</v>
      </c>
      <c r="C179" s="10" t="s">
        <v>473</v>
      </c>
      <c r="D179" s="10" t="s">
        <v>1142</v>
      </c>
      <c r="E179" s="29" t="s">
        <v>2</v>
      </c>
      <c r="F179" s="34">
        <v>179</v>
      </c>
    </row>
    <row r="180" spans="1:6">
      <c r="A180" s="10" t="s">
        <v>18</v>
      </c>
      <c r="B180" s="10" t="s">
        <v>394</v>
      </c>
      <c r="C180" s="10" t="s">
        <v>9</v>
      </c>
      <c r="D180" s="10" t="s">
        <v>1111</v>
      </c>
      <c r="E180" s="29" t="s">
        <v>2</v>
      </c>
      <c r="F180" s="34">
        <v>180</v>
      </c>
    </row>
    <row r="181" spans="1:6">
      <c r="A181" s="10" t="s">
        <v>428</v>
      </c>
      <c r="B181" s="10" t="s">
        <v>93</v>
      </c>
      <c r="C181" s="10" t="s">
        <v>28</v>
      </c>
      <c r="D181" s="10" t="s">
        <v>429</v>
      </c>
      <c r="E181" s="29" t="s">
        <v>2</v>
      </c>
      <c r="F181" s="34">
        <v>181</v>
      </c>
    </row>
    <row r="182" spans="1:6">
      <c r="A182" s="10" t="s">
        <v>384</v>
      </c>
      <c r="B182" s="10" t="s">
        <v>340</v>
      </c>
      <c r="C182" s="10" t="s">
        <v>385</v>
      </c>
      <c r="D182" s="10" t="s">
        <v>386</v>
      </c>
      <c r="E182" s="29" t="s">
        <v>2</v>
      </c>
      <c r="F182" s="34">
        <v>182</v>
      </c>
    </row>
    <row r="183" spans="1:6">
      <c r="A183" s="10" t="s">
        <v>138</v>
      </c>
      <c r="B183" s="10" t="s">
        <v>29</v>
      </c>
      <c r="C183" s="10" t="s">
        <v>110</v>
      </c>
      <c r="D183" s="10" t="s">
        <v>390</v>
      </c>
      <c r="E183" s="29" t="s">
        <v>2</v>
      </c>
      <c r="F183" s="34">
        <v>183</v>
      </c>
    </row>
    <row r="184" spans="1:6">
      <c r="A184" s="10" t="s">
        <v>1112</v>
      </c>
      <c r="B184" s="10" t="s">
        <v>1113</v>
      </c>
      <c r="C184" s="10" t="s">
        <v>9</v>
      </c>
      <c r="D184" s="10" t="s">
        <v>1114</v>
      </c>
      <c r="E184" s="29" t="s">
        <v>2</v>
      </c>
      <c r="F184" s="34">
        <v>184</v>
      </c>
    </row>
    <row r="185" spans="1:6">
      <c r="A185" s="10" t="s">
        <v>469</v>
      </c>
      <c r="B185" s="10" t="s">
        <v>470</v>
      </c>
      <c r="C185" s="10" t="s">
        <v>155</v>
      </c>
      <c r="D185" s="10" t="s">
        <v>471</v>
      </c>
      <c r="E185" s="29" t="s">
        <v>2</v>
      </c>
      <c r="F185" s="34">
        <v>185</v>
      </c>
    </row>
    <row r="186" spans="1:6">
      <c r="A186" s="10" t="s">
        <v>351</v>
      </c>
      <c r="B186" s="10" t="s">
        <v>48</v>
      </c>
      <c r="C186" s="10" t="s">
        <v>28</v>
      </c>
      <c r="D186" s="10" t="s">
        <v>1224</v>
      </c>
      <c r="E186" s="29" t="s">
        <v>2</v>
      </c>
      <c r="F186" s="34">
        <v>186</v>
      </c>
    </row>
    <row r="187" spans="1:6">
      <c r="A187" s="10" t="s">
        <v>1143</v>
      </c>
      <c r="B187" s="10" t="s">
        <v>21</v>
      </c>
      <c r="C187" s="10" t="s">
        <v>473</v>
      </c>
      <c r="D187" s="10" t="s">
        <v>1144</v>
      </c>
      <c r="E187" s="29" t="s">
        <v>2</v>
      </c>
      <c r="F187" s="34">
        <v>187</v>
      </c>
    </row>
    <row r="188" spans="1:6">
      <c r="A188" s="10" t="s">
        <v>1249</v>
      </c>
      <c r="B188" s="10" t="s">
        <v>37</v>
      </c>
      <c r="C188" s="10" t="s">
        <v>1</v>
      </c>
      <c r="D188" s="10" t="s">
        <v>1250</v>
      </c>
      <c r="E188" s="29" t="s">
        <v>2</v>
      </c>
      <c r="F188" s="34">
        <v>188</v>
      </c>
    </row>
    <row r="189" spans="1:6">
      <c r="A189" s="10" t="s">
        <v>352</v>
      </c>
      <c r="B189" s="10" t="s">
        <v>353</v>
      </c>
      <c r="C189" s="10" t="s">
        <v>28</v>
      </c>
      <c r="D189" s="10" t="s">
        <v>1225</v>
      </c>
      <c r="E189" s="29" t="s">
        <v>2</v>
      </c>
      <c r="F189" s="34">
        <v>189</v>
      </c>
    </row>
    <row r="190" spans="1:6">
      <c r="A190" s="10" t="s">
        <v>1151</v>
      </c>
      <c r="B190" s="10" t="s">
        <v>1152</v>
      </c>
      <c r="C190" s="10" t="s">
        <v>897</v>
      </c>
      <c r="D190" s="10" t="s">
        <v>1153</v>
      </c>
      <c r="E190" s="29" t="s">
        <v>2</v>
      </c>
      <c r="F190" s="34">
        <v>190</v>
      </c>
    </row>
    <row r="191" spans="1:6">
      <c r="A191" s="10" t="s">
        <v>1115</v>
      </c>
      <c r="B191" s="10" t="s">
        <v>6</v>
      </c>
      <c r="C191" s="10" t="s">
        <v>9</v>
      </c>
      <c r="D191" s="10" t="s">
        <v>1116</v>
      </c>
      <c r="E191" s="29" t="s">
        <v>2</v>
      </c>
      <c r="F191" s="34">
        <v>191</v>
      </c>
    </row>
    <row r="192" spans="1:6">
      <c r="A192" s="10" t="s">
        <v>76</v>
      </c>
      <c r="B192" s="10" t="s">
        <v>50</v>
      </c>
      <c r="C192" s="10" t="s">
        <v>146</v>
      </c>
      <c r="D192" s="10" t="s">
        <v>1026</v>
      </c>
      <c r="E192" s="29" t="s">
        <v>2</v>
      </c>
      <c r="F192" s="34">
        <v>192</v>
      </c>
    </row>
    <row r="193" spans="1:6">
      <c r="A193" s="10" t="s">
        <v>76</v>
      </c>
      <c r="B193" s="10" t="s">
        <v>1059</v>
      </c>
      <c r="C193" s="10" t="s">
        <v>163</v>
      </c>
      <c r="D193" s="10" t="s">
        <v>1060</v>
      </c>
      <c r="E193" s="29" t="s">
        <v>2</v>
      </c>
      <c r="F193" s="34">
        <v>193</v>
      </c>
    </row>
    <row r="194" spans="1:6">
      <c r="A194" s="10" t="s">
        <v>1226</v>
      </c>
      <c r="B194" s="10" t="s">
        <v>4</v>
      </c>
      <c r="C194" s="10" t="s">
        <v>28</v>
      </c>
      <c r="D194" s="10" t="s">
        <v>1227</v>
      </c>
      <c r="E194" s="29" t="s">
        <v>2</v>
      </c>
      <c r="F194" s="34">
        <v>194</v>
      </c>
    </row>
    <row r="195" spans="1:6">
      <c r="A195" s="10" t="s">
        <v>1157</v>
      </c>
      <c r="B195" s="10" t="s">
        <v>11</v>
      </c>
      <c r="C195" s="10" t="s">
        <v>1155</v>
      </c>
      <c r="D195" s="10" t="s">
        <v>1158</v>
      </c>
      <c r="E195" s="29" t="s">
        <v>2</v>
      </c>
      <c r="F195" s="34">
        <v>195</v>
      </c>
    </row>
    <row r="196" spans="1:6">
      <c r="A196" s="10" t="s">
        <v>161</v>
      </c>
      <c r="B196" s="10" t="s">
        <v>162</v>
      </c>
      <c r="C196" s="10" t="s">
        <v>110</v>
      </c>
      <c r="D196" s="10" t="s">
        <v>1018</v>
      </c>
      <c r="E196" s="29" t="s">
        <v>2</v>
      </c>
      <c r="F196" s="34">
        <v>196</v>
      </c>
    </row>
    <row r="197" spans="1:6">
      <c r="A197" s="10" t="s">
        <v>329</v>
      </c>
      <c r="B197" s="10" t="s">
        <v>330</v>
      </c>
      <c r="C197" s="10" t="s">
        <v>155</v>
      </c>
      <c r="D197" s="10" t="s">
        <v>1050</v>
      </c>
      <c r="E197" s="29" t="s">
        <v>2</v>
      </c>
      <c r="F197" s="34">
        <v>197</v>
      </c>
    </row>
    <row r="198" spans="1:6">
      <c r="A198" s="10" t="s">
        <v>1063</v>
      </c>
      <c r="B198" s="10" t="s">
        <v>1064</v>
      </c>
      <c r="C198" s="10" t="s">
        <v>130</v>
      </c>
      <c r="D198" s="10" t="s">
        <v>1065</v>
      </c>
      <c r="E198" s="29" t="s">
        <v>2</v>
      </c>
      <c r="F198" s="34">
        <v>198</v>
      </c>
    </row>
    <row r="199" spans="1:6">
      <c r="A199" s="10" t="s">
        <v>1228</v>
      </c>
      <c r="B199" s="10" t="s">
        <v>137</v>
      </c>
      <c r="C199" s="10" t="s">
        <v>28</v>
      </c>
      <c r="D199" s="10" t="s">
        <v>1229</v>
      </c>
      <c r="E199" s="29" t="s">
        <v>2</v>
      </c>
      <c r="F199" s="34">
        <v>199</v>
      </c>
    </row>
    <row r="200" spans="1:6">
      <c r="A200" s="10" t="s">
        <v>1082</v>
      </c>
      <c r="B200" s="10" t="s">
        <v>6</v>
      </c>
      <c r="C200" s="10" t="s">
        <v>377</v>
      </c>
      <c r="D200" s="10" t="s">
        <v>1083</v>
      </c>
      <c r="E200" s="29" t="s">
        <v>2</v>
      </c>
      <c r="F200" s="34">
        <v>200</v>
      </c>
    </row>
    <row r="201" spans="1:6">
      <c r="A201" s="10" t="s">
        <v>1092</v>
      </c>
      <c r="B201" s="10" t="s">
        <v>48</v>
      </c>
      <c r="C201" s="10" t="s">
        <v>1093</v>
      </c>
      <c r="D201" s="10" t="s">
        <v>1094</v>
      </c>
      <c r="E201" s="29" t="s">
        <v>2</v>
      </c>
      <c r="F201" s="34">
        <v>201</v>
      </c>
    </row>
    <row r="202" spans="1:6">
      <c r="A202" s="10" t="s">
        <v>4</v>
      </c>
      <c r="B202" s="10" t="s">
        <v>81</v>
      </c>
      <c r="C202" s="10" t="s">
        <v>473</v>
      </c>
      <c r="D202" s="10" t="s">
        <v>1145</v>
      </c>
      <c r="E202" s="29" t="s">
        <v>2</v>
      </c>
      <c r="F202" s="34">
        <v>202</v>
      </c>
    </row>
    <row r="203" spans="1:6">
      <c r="A203" s="10" t="s">
        <v>1159</v>
      </c>
      <c r="B203" s="10" t="s">
        <v>142</v>
      </c>
      <c r="C203" s="10" t="s">
        <v>1155</v>
      </c>
      <c r="D203" s="10" t="s">
        <v>1160</v>
      </c>
      <c r="E203" s="29" t="s">
        <v>2</v>
      </c>
      <c r="F203" s="34">
        <v>203</v>
      </c>
    </row>
    <row r="204" spans="1:6">
      <c r="A204" s="10" t="s">
        <v>112</v>
      </c>
      <c r="B204" s="10" t="s">
        <v>113</v>
      </c>
      <c r="C204" s="10" t="s">
        <v>28</v>
      </c>
      <c r="D204" s="10" t="s">
        <v>1230</v>
      </c>
      <c r="E204" s="29" t="s">
        <v>2</v>
      </c>
      <c r="F204" s="34">
        <v>204</v>
      </c>
    </row>
    <row r="205" spans="1:6">
      <c r="A205" s="10" t="s">
        <v>1231</v>
      </c>
      <c r="B205" s="10" t="s">
        <v>1232</v>
      </c>
      <c r="C205" s="10" t="s">
        <v>28</v>
      </c>
      <c r="D205" s="10" t="s">
        <v>1233</v>
      </c>
      <c r="E205" s="29" t="s">
        <v>2</v>
      </c>
      <c r="F205" s="34">
        <v>205</v>
      </c>
    </row>
    <row r="206" spans="1:6">
      <c r="A206" s="10" t="s">
        <v>508</v>
      </c>
      <c r="B206" s="10" t="s">
        <v>111</v>
      </c>
      <c r="C206" s="10" t="s">
        <v>9</v>
      </c>
      <c r="D206" s="10" t="s">
        <v>509</v>
      </c>
      <c r="E206" s="29" t="s">
        <v>2</v>
      </c>
      <c r="F206" s="34">
        <v>206</v>
      </c>
    </row>
    <row r="207" spans="1:6">
      <c r="A207" s="10" t="s">
        <v>1257</v>
      </c>
      <c r="B207" s="10" t="s">
        <v>1206</v>
      </c>
      <c r="C207" s="10" t="s">
        <v>26</v>
      </c>
      <c r="D207" s="10" t="s">
        <v>1258</v>
      </c>
      <c r="E207" s="29" t="s">
        <v>2</v>
      </c>
      <c r="F207" s="34">
        <v>207</v>
      </c>
    </row>
    <row r="208" spans="1:6">
      <c r="A208" s="10" t="s">
        <v>1098</v>
      </c>
      <c r="B208" s="10" t="s">
        <v>154</v>
      </c>
      <c r="C208" s="10" t="s">
        <v>335</v>
      </c>
      <c r="D208" s="10" t="s">
        <v>1099</v>
      </c>
      <c r="E208" s="29" t="s">
        <v>2</v>
      </c>
      <c r="F208" s="34">
        <v>208</v>
      </c>
    </row>
    <row r="209" spans="1:6">
      <c r="A209" s="10" t="s">
        <v>506</v>
      </c>
      <c r="B209" s="10" t="s">
        <v>206</v>
      </c>
      <c r="C209" s="10" t="s">
        <v>335</v>
      </c>
      <c r="D209" s="10" t="s">
        <v>507</v>
      </c>
      <c r="E209" s="29" t="s">
        <v>2</v>
      </c>
      <c r="F209" s="34">
        <v>209</v>
      </c>
    </row>
    <row r="210" spans="1:6">
      <c r="A210" s="10" t="s">
        <v>115</v>
      </c>
      <c r="B210" s="10" t="s">
        <v>116</v>
      </c>
      <c r="C210" s="10" t="s">
        <v>28</v>
      </c>
      <c r="D210" s="10" t="s">
        <v>459</v>
      </c>
      <c r="E210" s="29" t="s">
        <v>2</v>
      </c>
      <c r="F210" s="34">
        <v>210</v>
      </c>
    </row>
    <row r="211" spans="1:6">
      <c r="A211" s="10" t="s">
        <v>484</v>
      </c>
      <c r="B211" s="10" t="s">
        <v>177</v>
      </c>
      <c r="C211" s="10" t="s">
        <v>28</v>
      </c>
      <c r="D211" s="10" t="s">
        <v>485</v>
      </c>
      <c r="E211" s="29" t="s">
        <v>2</v>
      </c>
      <c r="F211" s="34">
        <v>211</v>
      </c>
    </row>
    <row r="212" spans="1:6">
      <c r="A212" s="10" t="s">
        <v>243</v>
      </c>
      <c r="B212" s="10" t="s">
        <v>157</v>
      </c>
      <c r="C212" s="10" t="s">
        <v>28</v>
      </c>
      <c r="D212" s="10" t="s">
        <v>468</v>
      </c>
      <c r="E212" s="29" t="s">
        <v>2</v>
      </c>
      <c r="F212" s="34">
        <v>212</v>
      </c>
    </row>
    <row r="213" spans="1:6">
      <c r="A213" s="10" t="s">
        <v>243</v>
      </c>
      <c r="B213" s="10" t="s">
        <v>452</v>
      </c>
      <c r="C213" s="10" t="s">
        <v>28</v>
      </c>
      <c r="D213" s="10" t="s">
        <v>453</v>
      </c>
      <c r="E213" s="29" t="s">
        <v>2</v>
      </c>
      <c r="F213" s="34">
        <v>213</v>
      </c>
    </row>
    <row r="214" spans="1:6">
      <c r="A214" s="10" t="s">
        <v>117</v>
      </c>
      <c r="B214" s="10" t="s">
        <v>93</v>
      </c>
      <c r="C214" s="10" t="s">
        <v>28</v>
      </c>
      <c r="D214" s="10" t="s">
        <v>408</v>
      </c>
      <c r="E214" s="29" t="s">
        <v>2</v>
      </c>
      <c r="F214" s="34">
        <v>214</v>
      </c>
    </row>
    <row r="215" spans="1:6">
      <c r="A215" s="10" t="s">
        <v>118</v>
      </c>
      <c r="B215" s="10" t="s">
        <v>119</v>
      </c>
      <c r="C215" s="10" t="s">
        <v>28</v>
      </c>
      <c r="D215" s="10" t="s">
        <v>1234</v>
      </c>
      <c r="E215" s="29" t="s">
        <v>2</v>
      </c>
      <c r="F215" s="34">
        <v>215</v>
      </c>
    </row>
    <row r="216" spans="1:6">
      <c r="A216" s="10" t="s">
        <v>1146</v>
      </c>
      <c r="B216" s="10" t="s">
        <v>1147</v>
      </c>
      <c r="C216" s="10" t="s">
        <v>473</v>
      </c>
      <c r="D216" s="10" t="s">
        <v>1148</v>
      </c>
      <c r="E216" s="29" t="s">
        <v>2</v>
      </c>
      <c r="F216" s="34">
        <v>216</v>
      </c>
    </row>
    <row r="217" spans="1:6">
      <c r="A217" s="10" t="s">
        <v>121</v>
      </c>
      <c r="B217" s="10" t="s">
        <v>122</v>
      </c>
      <c r="C217" s="10" t="s">
        <v>28</v>
      </c>
      <c r="D217" s="10" t="s">
        <v>1235</v>
      </c>
      <c r="E217" s="29" t="s">
        <v>2</v>
      </c>
      <c r="F217" s="34">
        <v>217</v>
      </c>
    </row>
    <row r="218" spans="1:6">
      <c r="A218" s="10" t="s">
        <v>520</v>
      </c>
      <c r="B218" s="10" t="s">
        <v>107</v>
      </c>
      <c r="C218" s="10" t="s">
        <v>9</v>
      </c>
      <c r="D218" s="10" t="s">
        <v>521</v>
      </c>
      <c r="E218" s="29" t="s">
        <v>2</v>
      </c>
      <c r="F218" s="34">
        <v>218</v>
      </c>
    </row>
    <row r="219" spans="1:6">
      <c r="A219" s="10" t="s">
        <v>258</v>
      </c>
      <c r="B219" s="10" t="s">
        <v>211</v>
      </c>
      <c r="C219" s="10" t="s">
        <v>28</v>
      </c>
      <c r="D219" s="10" t="s">
        <v>1236</v>
      </c>
      <c r="E219" s="29" t="s">
        <v>2</v>
      </c>
      <c r="F219" s="34">
        <v>219</v>
      </c>
    </row>
    <row r="220" spans="1:6">
      <c r="A220" s="10"/>
      <c r="B220" s="10"/>
      <c r="C220" s="10"/>
      <c r="D220" s="10"/>
      <c r="E220" s="29"/>
      <c r="F220" s="34">
        <v>220</v>
      </c>
    </row>
    <row r="221" spans="1:6">
      <c r="A221" s="10"/>
      <c r="B221" s="10"/>
      <c r="C221" s="10"/>
      <c r="D221" s="10"/>
      <c r="E221" s="29"/>
      <c r="F221" s="34">
        <v>221</v>
      </c>
    </row>
    <row r="222" spans="1:6">
      <c r="A222" s="10"/>
      <c r="B222" s="10"/>
      <c r="C222" s="10"/>
      <c r="D222" s="10"/>
      <c r="E222" s="29"/>
      <c r="F222" s="34">
        <v>222</v>
      </c>
    </row>
    <row r="223" spans="1:6">
      <c r="A223" s="10"/>
      <c r="B223" s="10"/>
      <c r="C223" s="10"/>
      <c r="D223" s="10"/>
      <c r="E223" s="29"/>
      <c r="F223" s="34">
        <v>223</v>
      </c>
    </row>
    <row r="224" spans="1:6">
      <c r="A224" s="10"/>
      <c r="B224" s="10"/>
      <c r="C224" s="10"/>
      <c r="D224" s="10"/>
      <c r="E224" s="29"/>
    </row>
  </sheetData>
  <sortState xmlns:xlrd2="http://schemas.microsoft.com/office/spreadsheetml/2017/richdata2" ref="G1:K225">
    <sortCondition ref="G1:G2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90"/>
  <sheetViews>
    <sheetView zoomScaleNormal="100" workbookViewId="0">
      <pane ySplit="2" topLeftCell="A3" activePane="bottomLeft" state="frozen"/>
      <selection activeCell="I1" sqref="I1"/>
      <selection pane="bottomLeft" activeCell="K79" sqref="K79"/>
    </sheetView>
  </sheetViews>
  <sheetFormatPr baseColWidth="10" defaultColWidth="71.140625" defaultRowHeight="12.75"/>
  <cols>
    <col min="1" max="1" width="25.42578125" style="6" bestFit="1" customWidth="1"/>
    <col min="2" max="2" width="11.42578125" style="6" bestFit="1" customWidth="1"/>
    <col min="3" max="3" width="26" style="6" bestFit="1" customWidth="1"/>
    <col min="4" max="4" width="11.85546875" style="6" bestFit="1" customWidth="1"/>
    <col min="5" max="5" width="6.42578125" style="6" bestFit="1" customWidth="1"/>
    <col min="6" max="6" width="4.28515625" style="12" bestFit="1" customWidth="1"/>
    <col min="7" max="7" width="4" style="31" bestFit="1" customWidth="1"/>
    <col min="8" max="8" width="4" style="12" bestFit="1" customWidth="1"/>
    <col min="9" max="9" width="3" style="6" bestFit="1" customWidth="1"/>
    <col min="10" max="10" width="11.7109375" style="6" bestFit="1" customWidth="1"/>
    <col min="11" max="11" width="14.42578125" style="6" bestFit="1" customWidth="1"/>
    <col min="12" max="12" width="24.28515625" style="6" bestFit="1" customWidth="1"/>
    <col min="13" max="13" width="11.7109375" style="6" bestFit="1" customWidth="1"/>
    <col min="14" max="14" width="6.42578125" style="123" bestFit="1" customWidth="1"/>
    <col min="15" max="15" width="4.28515625" style="122" bestFit="1" customWidth="1"/>
    <col min="16" max="16" width="4" style="33" bestFit="1" customWidth="1"/>
    <col min="17" max="17" width="4" style="6" bestFit="1" customWidth="1"/>
    <col min="18" max="16384" width="71.140625" style="6"/>
  </cols>
  <sheetData>
    <row r="1" spans="1:17">
      <c r="E1" s="120" t="s">
        <v>172</v>
      </c>
      <c r="F1" s="121" t="s">
        <v>173</v>
      </c>
      <c r="G1" s="54" t="s">
        <v>174</v>
      </c>
      <c r="H1" s="59" t="s">
        <v>175</v>
      </c>
      <c r="N1" s="120" t="s">
        <v>172</v>
      </c>
      <c r="O1" s="121" t="s">
        <v>173</v>
      </c>
      <c r="P1" s="54" t="s">
        <v>174</v>
      </c>
      <c r="Q1" s="59" t="s">
        <v>175</v>
      </c>
    </row>
    <row r="2" spans="1:17">
      <c r="D2" s="12"/>
      <c r="E2" s="122">
        <f>SUM(E3:E90)</f>
        <v>0</v>
      </c>
      <c r="F2" s="122">
        <f>SUM(F3:F90)</f>
        <v>83</v>
      </c>
      <c r="G2" s="55">
        <f>SUM(G3:G90)</f>
        <v>41</v>
      </c>
      <c r="H2" s="60">
        <f>SUM(H3:H81)</f>
        <v>111</v>
      </c>
      <c r="I2" s="12"/>
      <c r="J2" s="12"/>
      <c r="K2" s="12"/>
      <c r="L2" s="12"/>
      <c r="M2" s="12"/>
      <c r="N2" s="122">
        <f>SUM(N3:N81)</f>
        <v>0</v>
      </c>
      <c r="O2" s="122">
        <f>SUM(O3:O81)</f>
        <v>45</v>
      </c>
      <c r="P2" s="55">
        <f>SUM(P3:P81)</f>
        <v>18</v>
      </c>
      <c r="Q2" s="60">
        <f>SUM(Q3:Q81)</f>
        <v>63</v>
      </c>
    </row>
    <row r="3" spans="1:17">
      <c r="A3" s="9" t="s">
        <v>460</v>
      </c>
      <c r="B3" s="9" t="s">
        <v>17</v>
      </c>
      <c r="C3" s="4" t="s">
        <v>130</v>
      </c>
      <c r="D3" s="5" t="s">
        <v>461</v>
      </c>
      <c r="E3" s="123"/>
      <c r="F3" s="122">
        <v>1</v>
      </c>
      <c r="G3" s="58">
        <v>1</v>
      </c>
      <c r="H3" s="61">
        <f>SUM(E3:G3)</f>
        <v>2</v>
      </c>
      <c r="I3" s="30">
        <v>1</v>
      </c>
      <c r="J3" s="8" t="s">
        <v>287</v>
      </c>
      <c r="K3" s="8" t="s">
        <v>304</v>
      </c>
      <c r="L3" s="4" t="s">
        <v>134</v>
      </c>
      <c r="M3" s="5" t="s">
        <v>674</v>
      </c>
      <c r="O3" s="122">
        <v>1</v>
      </c>
      <c r="P3" s="56"/>
      <c r="Q3" s="53">
        <f t="shared" ref="Q3:Q38" si="0">SUM(O3:P3)</f>
        <v>1</v>
      </c>
    </row>
    <row r="4" spans="1:17">
      <c r="A4" s="9" t="s">
        <v>414</v>
      </c>
      <c r="B4" s="9" t="s">
        <v>281</v>
      </c>
      <c r="C4" s="4" t="s">
        <v>28</v>
      </c>
      <c r="D4" s="5" t="s">
        <v>415</v>
      </c>
      <c r="E4" s="123"/>
      <c r="F4" s="122">
        <v>1</v>
      </c>
      <c r="G4" s="58">
        <v>1</v>
      </c>
      <c r="H4" s="61">
        <f>SUM(E4:G4)</f>
        <v>2</v>
      </c>
      <c r="I4" s="30">
        <v>2</v>
      </c>
      <c r="J4" s="8" t="s">
        <v>666</v>
      </c>
      <c r="K4" s="8" t="s">
        <v>219</v>
      </c>
      <c r="L4" s="4" t="s">
        <v>20</v>
      </c>
      <c r="M4" s="5" t="s">
        <v>667</v>
      </c>
      <c r="O4" s="122">
        <v>1</v>
      </c>
      <c r="P4" s="57"/>
      <c r="Q4" s="53">
        <f t="shared" si="0"/>
        <v>1</v>
      </c>
    </row>
    <row r="5" spans="1:17">
      <c r="A5" s="9" t="s">
        <v>281</v>
      </c>
      <c r="B5" s="9" t="s">
        <v>282</v>
      </c>
      <c r="C5" s="4" t="s">
        <v>28</v>
      </c>
      <c r="D5" s="5" t="s">
        <v>439</v>
      </c>
      <c r="E5" s="123"/>
      <c r="F5" s="122">
        <v>1</v>
      </c>
      <c r="G5" s="58">
        <v>1</v>
      </c>
      <c r="H5" s="61">
        <f>SUM(E5:G5)</f>
        <v>2</v>
      </c>
      <c r="I5" s="30">
        <v>3</v>
      </c>
      <c r="J5" s="8" t="s">
        <v>671</v>
      </c>
      <c r="K5" s="8" t="s">
        <v>25</v>
      </c>
      <c r="L5" s="4" t="s">
        <v>163</v>
      </c>
      <c r="M5" s="5" t="s">
        <v>672</v>
      </c>
      <c r="O5" s="122">
        <v>1</v>
      </c>
      <c r="P5" s="57">
        <v>1</v>
      </c>
      <c r="Q5" s="53">
        <f>SUM(O5:P5)</f>
        <v>2</v>
      </c>
    </row>
    <row r="6" spans="1:17">
      <c r="A6" s="9" t="s">
        <v>49</v>
      </c>
      <c r="B6" s="9" t="s">
        <v>50</v>
      </c>
      <c r="C6" s="4" t="s">
        <v>28</v>
      </c>
      <c r="D6" s="5" t="s">
        <v>404</v>
      </c>
      <c r="E6" s="123"/>
      <c r="F6" s="122">
        <v>1</v>
      </c>
      <c r="G6" s="58">
        <v>1</v>
      </c>
      <c r="H6" s="61">
        <f>SUM(E6:G6)</f>
        <v>2</v>
      </c>
      <c r="I6" s="30">
        <v>4</v>
      </c>
      <c r="J6" s="8" t="s">
        <v>31</v>
      </c>
      <c r="K6" s="8" t="s">
        <v>32</v>
      </c>
      <c r="L6" s="4" t="s">
        <v>28</v>
      </c>
      <c r="M6" s="5" t="s">
        <v>750</v>
      </c>
      <c r="N6" s="120"/>
      <c r="O6" s="122">
        <v>1</v>
      </c>
      <c r="P6" s="57"/>
      <c r="Q6" s="53">
        <f t="shared" si="0"/>
        <v>1</v>
      </c>
    </row>
    <row r="7" spans="1:17">
      <c r="A7" s="9" t="s">
        <v>268</v>
      </c>
      <c r="B7" s="9" t="s">
        <v>269</v>
      </c>
      <c r="C7" s="4" t="s">
        <v>473</v>
      </c>
      <c r="D7" s="5" t="s">
        <v>505</v>
      </c>
      <c r="E7" s="123"/>
      <c r="F7" s="122">
        <v>1</v>
      </c>
      <c r="G7" s="58">
        <v>1</v>
      </c>
      <c r="H7" s="61">
        <f>SUM(E7:G7)</f>
        <v>2</v>
      </c>
      <c r="I7" s="30">
        <v>5</v>
      </c>
      <c r="J7" s="8" t="s">
        <v>747</v>
      </c>
      <c r="K7" s="8" t="s">
        <v>748</v>
      </c>
      <c r="L7" s="4" t="s">
        <v>28</v>
      </c>
      <c r="M7" s="5" t="s">
        <v>749</v>
      </c>
      <c r="O7" s="122">
        <v>1</v>
      </c>
      <c r="P7" s="57"/>
      <c r="Q7" s="53">
        <f t="shared" si="0"/>
        <v>1</v>
      </c>
    </row>
    <row r="8" spans="1:17">
      <c r="A8" s="9" t="s">
        <v>518</v>
      </c>
      <c r="B8" s="9" t="s">
        <v>204</v>
      </c>
      <c r="C8" s="4" t="s">
        <v>9</v>
      </c>
      <c r="D8" s="5" t="s">
        <v>519</v>
      </c>
      <c r="E8" s="123"/>
      <c r="F8" s="122">
        <v>1</v>
      </c>
      <c r="G8" s="57"/>
      <c r="H8" s="61">
        <f>SUM(E8:G8)</f>
        <v>1</v>
      </c>
      <c r="I8" s="30">
        <v>6</v>
      </c>
      <c r="J8" s="8" t="s">
        <v>695</v>
      </c>
      <c r="K8" s="8" t="s">
        <v>373</v>
      </c>
      <c r="L8" s="4" t="s">
        <v>20</v>
      </c>
      <c r="M8" s="5" t="s">
        <v>696</v>
      </c>
      <c r="N8" s="120"/>
      <c r="O8" s="122">
        <v>1</v>
      </c>
      <c r="P8" s="57"/>
      <c r="Q8" s="53">
        <f t="shared" si="0"/>
        <v>1</v>
      </c>
    </row>
    <row r="9" spans="1:17">
      <c r="A9" s="9" t="s">
        <v>266</v>
      </c>
      <c r="B9" s="9" t="s">
        <v>267</v>
      </c>
      <c r="C9" s="4" t="s">
        <v>28</v>
      </c>
      <c r="D9" s="5" t="s">
        <v>475</v>
      </c>
      <c r="E9" s="123"/>
      <c r="F9" s="122">
        <v>1</v>
      </c>
      <c r="G9" s="57"/>
      <c r="H9" s="61">
        <f>SUM(E9:G9)</f>
        <v>1</v>
      </c>
      <c r="I9" s="30">
        <v>7</v>
      </c>
      <c r="J9" s="8" t="s">
        <v>657</v>
      </c>
      <c r="K9" s="8" t="s">
        <v>35</v>
      </c>
      <c r="L9" s="4" t="s">
        <v>473</v>
      </c>
      <c r="M9" s="5" t="s">
        <v>658</v>
      </c>
      <c r="O9" s="122">
        <v>1</v>
      </c>
      <c r="P9" s="57">
        <v>1</v>
      </c>
      <c r="Q9" s="53">
        <f t="shared" si="0"/>
        <v>2</v>
      </c>
    </row>
    <row r="10" spans="1:17">
      <c r="A10" s="9" t="s">
        <v>496</v>
      </c>
      <c r="B10" s="9" t="s">
        <v>497</v>
      </c>
      <c r="C10" s="4" t="s">
        <v>155</v>
      </c>
      <c r="D10" s="5" t="s">
        <v>498</v>
      </c>
      <c r="E10" s="123"/>
      <c r="F10" s="122">
        <v>1</v>
      </c>
      <c r="G10" s="57"/>
      <c r="H10" s="61">
        <f>SUM(E10:G10)</f>
        <v>1</v>
      </c>
      <c r="I10" s="30">
        <v>8</v>
      </c>
      <c r="J10" s="8" t="s">
        <v>337</v>
      </c>
      <c r="K10" s="8" t="s">
        <v>35</v>
      </c>
      <c r="L10" s="4" t="s">
        <v>28</v>
      </c>
      <c r="M10" s="5" t="s">
        <v>687</v>
      </c>
      <c r="N10" s="120"/>
      <c r="O10" s="122">
        <v>1</v>
      </c>
      <c r="P10" s="57"/>
      <c r="Q10" s="53">
        <f>SUM(O10:P10)</f>
        <v>1</v>
      </c>
    </row>
    <row r="11" spans="1:17">
      <c r="A11" s="119" t="s">
        <v>538</v>
      </c>
      <c r="B11" s="119" t="s">
        <v>13</v>
      </c>
      <c r="C11" s="118" t="s">
        <v>9</v>
      </c>
      <c r="D11" s="117" t="s">
        <v>539</v>
      </c>
      <c r="E11" s="123"/>
      <c r="F11" s="122">
        <v>1</v>
      </c>
      <c r="G11" s="58"/>
      <c r="H11" s="61">
        <f>SUM(E11:G11)</f>
        <v>1</v>
      </c>
      <c r="I11" s="30">
        <v>9</v>
      </c>
      <c r="J11" s="8" t="s">
        <v>645</v>
      </c>
      <c r="K11" s="8" t="s">
        <v>646</v>
      </c>
      <c r="L11" s="4" t="s">
        <v>28</v>
      </c>
      <c r="M11" s="5" t="s">
        <v>647</v>
      </c>
      <c r="O11" s="122">
        <v>1</v>
      </c>
      <c r="P11" s="57"/>
      <c r="Q11" s="53">
        <f t="shared" si="0"/>
        <v>1</v>
      </c>
    </row>
    <row r="12" spans="1:17">
      <c r="A12" s="9" t="s">
        <v>260</v>
      </c>
      <c r="B12" s="9" t="s">
        <v>154</v>
      </c>
      <c r="C12" s="4" t="s">
        <v>28</v>
      </c>
      <c r="D12" s="5" t="s">
        <v>416</v>
      </c>
      <c r="E12" s="123"/>
      <c r="F12" s="122">
        <v>1</v>
      </c>
      <c r="G12" s="58">
        <v>1</v>
      </c>
      <c r="H12" s="61">
        <f>SUM(E12:G12)</f>
        <v>2</v>
      </c>
      <c r="I12" s="30">
        <v>10</v>
      </c>
      <c r="J12" s="147" t="s">
        <v>645</v>
      </c>
      <c r="K12" s="147" t="s">
        <v>645</v>
      </c>
      <c r="L12" s="138" t="s">
        <v>28</v>
      </c>
      <c r="M12" s="148" t="s">
        <v>647</v>
      </c>
      <c r="P12" s="57">
        <v>1</v>
      </c>
      <c r="Q12" s="53">
        <f>SUM(O12:P12)</f>
        <v>1</v>
      </c>
    </row>
    <row r="13" spans="1:17">
      <c r="A13" s="9" t="s">
        <v>466</v>
      </c>
      <c r="B13" s="9" t="s">
        <v>124</v>
      </c>
      <c r="C13" s="4" t="s">
        <v>28</v>
      </c>
      <c r="D13" s="5" t="s">
        <v>467</v>
      </c>
      <c r="E13" s="123"/>
      <c r="F13" s="122">
        <v>1</v>
      </c>
      <c r="G13" s="56"/>
      <c r="H13" s="61">
        <f>SUM(E13:G13)</f>
        <v>1</v>
      </c>
      <c r="I13" s="30">
        <v>11</v>
      </c>
      <c r="J13" s="137" t="s">
        <v>831</v>
      </c>
      <c r="K13" s="137" t="s">
        <v>75</v>
      </c>
      <c r="L13" s="138" t="s">
        <v>163</v>
      </c>
      <c r="M13" s="139" t="s">
        <v>832</v>
      </c>
      <c r="P13" s="57">
        <v>1</v>
      </c>
      <c r="Q13" s="53">
        <f t="shared" si="0"/>
        <v>1</v>
      </c>
    </row>
    <row r="14" spans="1:17">
      <c r="A14" s="140" t="s">
        <v>1069</v>
      </c>
      <c r="B14" s="140" t="s">
        <v>1070</v>
      </c>
      <c r="C14" s="141" t="s">
        <v>109</v>
      </c>
      <c r="D14" s="142" t="s">
        <v>1071</v>
      </c>
      <c r="E14" s="123"/>
      <c r="G14" s="58">
        <v>1</v>
      </c>
      <c r="H14" s="61">
        <f>SUM(E14:G14)</f>
        <v>1</v>
      </c>
      <c r="I14" s="30">
        <v>12</v>
      </c>
      <c r="J14" s="8" t="s">
        <v>650</v>
      </c>
      <c r="K14" s="8" t="s">
        <v>57</v>
      </c>
      <c r="L14" s="4" t="s">
        <v>166</v>
      </c>
      <c r="M14" s="5" t="s">
        <v>651</v>
      </c>
      <c r="O14" s="122">
        <v>1</v>
      </c>
      <c r="P14" s="57">
        <v>1</v>
      </c>
      <c r="Q14" s="53">
        <f t="shared" si="0"/>
        <v>2</v>
      </c>
    </row>
    <row r="15" spans="1:17">
      <c r="A15" s="9" t="s">
        <v>58</v>
      </c>
      <c r="B15" s="9" t="s">
        <v>59</v>
      </c>
      <c r="C15" s="4" t="s">
        <v>28</v>
      </c>
      <c r="D15" s="5" t="s">
        <v>458</v>
      </c>
      <c r="E15" s="123"/>
      <c r="F15" s="122">
        <v>1</v>
      </c>
      <c r="G15" s="58">
        <v>1</v>
      </c>
      <c r="H15" s="61">
        <f>SUM(E15:G15)</f>
        <v>2</v>
      </c>
      <c r="I15" s="30">
        <v>13</v>
      </c>
      <c r="J15" s="8" t="s">
        <v>728</v>
      </c>
      <c r="K15" s="8" t="s">
        <v>114</v>
      </c>
      <c r="L15" s="4" t="s">
        <v>28</v>
      </c>
      <c r="M15" s="5" t="s">
        <v>729</v>
      </c>
      <c r="O15" s="122">
        <v>1</v>
      </c>
      <c r="P15" s="56"/>
      <c r="Q15" s="53">
        <f t="shared" si="0"/>
        <v>1</v>
      </c>
    </row>
    <row r="16" spans="1:17">
      <c r="A16" s="9" t="s">
        <v>480</v>
      </c>
      <c r="B16" s="9" t="s">
        <v>22</v>
      </c>
      <c r="C16" s="4" t="s">
        <v>155</v>
      </c>
      <c r="D16" s="5" t="s">
        <v>481</v>
      </c>
      <c r="E16" s="120"/>
      <c r="F16" s="122">
        <v>1</v>
      </c>
      <c r="G16" s="58">
        <v>1</v>
      </c>
      <c r="H16" s="61">
        <f>SUM(E16:G16)</f>
        <v>2</v>
      </c>
      <c r="I16" s="30">
        <v>14</v>
      </c>
      <c r="J16" s="8" t="s">
        <v>691</v>
      </c>
      <c r="K16" s="8" t="s">
        <v>692</v>
      </c>
      <c r="L16" s="4" t="s">
        <v>28</v>
      </c>
      <c r="M16" s="5" t="s">
        <v>693</v>
      </c>
      <c r="N16" s="120"/>
      <c r="O16" s="122">
        <v>1</v>
      </c>
      <c r="P16" s="57"/>
      <c r="Q16" s="53">
        <f>SUM(O16:P16)</f>
        <v>1</v>
      </c>
    </row>
    <row r="17" spans="1:17">
      <c r="A17" s="9" t="s">
        <v>513</v>
      </c>
      <c r="B17" s="9" t="s">
        <v>113</v>
      </c>
      <c r="C17" s="4" t="s">
        <v>155</v>
      </c>
      <c r="D17" s="5" t="s">
        <v>514</v>
      </c>
      <c r="E17" s="123"/>
      <c r="F17" s="122">
        <v>1</v>
      </c>
      <c r="G17" s="56"/>
      <c r="H17" s="61">
        <f>SUM(E17:G17)</f>
        <v>1</v>
      </c>
      <c r="I17" s="30">
        <v>15</v>
      </c>
      <c r="J17" s="8" t="s">
        <v>30</v>
      </c>
      <c r="K17" s="8" t="s">
        <v>304</v>
      </c>
      <c r="L17" s="4" t="s">
        <v>110</v>
      </c>
      <c r="M17" s="5" t="s">
        <v>743</v>
      </c>
      <c r="O17" s="122">
        <v>1</v>
      </c>
      <c r="P17" s="56"/>
      <c r="Q17" s="53">
        <f t="shared" si="0"/>
        <v>1</v>
      </c>
    </row>
    <row r="18" spans="1:17">
      <c r="A18" s="9" t="s">
        <v>277</v>
      </c>
      <c r="B18" s="9" t="s">
        <v>278</v>
      </c>
      <c r="C18" s="4" t="s">
        <v>134</v>
      </c>
      <c r="D18" s="5" t="s">
        <v>547</v>
      </c>
      <c r="E18" s="120"/>
      <c r="F18" s="122">
        <v>1</v>
      </c>
      <c r="G18" s="58"/>
      <c r="H18" s="61">
        <f>SUM(E18:G18)</f>
        <v>1</v>
      </c>
      <c r="I18" s="30">
        <v>16</v>
      </c>
      <c r="J18" s="8" t="s">
        <v>47</v>
      </c>
      <c r="K18" s="8" t="s">
        <v>373</v>
      </c>
      <c r="L18" s="4" t="s">
        <v>28</v>
      </c>
      <c r="M18" s="5" t="s">
        <v>660</v>
      </c>
      <c r="N18" s="120"/>
      <c r="O18" s="122">
        <v>1</v>
      </c>
      <c r="P18" s="57">
        <v>1</v>
      </c>
      <c r="Q18" s="53">
        <f>SUM(O18:P18)</f>
        <v>2</v>
      </c>
    </row>
    <row r="19" spans="1:17">
      <c r="A19" s="9" t="s">
        <v>164</v>
      </c>
      <c r="B19" s="9" t="s">
        <v>165</v>
      </c>
      <c r="C19" s="4" t="s">
        <v>166</v>
      </c>
      <c r="D19" s="5" t="s">
        <v>380</v>
      </c>
      <c r="E19" s="120"/>
      <c r="F19" s="122">
        <v>1</v>
      </c>
      <c r="G19" s="58">
        <v>1</v>
      </c>
      <c r="H19" s="61">
        <f>SUM(E19:G19)</f>
        <v>2</v>
      </c>
      <c r="I19" s="30">
        <v>17</v>
      </c>
      <c r="J19" s="8" t="s">
        <v>712</v>
      </c>
      <c r="K19" s="8" t="s">
        <v>713</v>
      </c>
      <c r="L19" s="4" t="s">
        <v>9</v>
      </c>
      <c r="M19" s="5" t="s">
        <v>714</v>
      </c>
      <c r="N19" s="120"/>
      <c r="O19" s="122">
        <v>1</v>
      </c>
      <c r="P19" s="57"/>
      <c r="Q19" s="53">
        <f t="shared" si="0"/>
        <v>1</v>
      </c>
    </row>
    <row r="20" spans="1:17">
      <c r="A20" s="9" t="s">
        <v>164</v>
      </c>
      <c r="B20" s="9" t="s">
        <v>246</v>
      </c>
      <c r="C20" s="4" t="s">
        <v>152</v>
      </c>
      <c r="D20" s="5" t="s">
        <v>387</v>
      </c>
      <c r="E20" s="120"/>
      <c r="F20" s="122">
        <v>1</v>
      </c>
      <c r="G20" s="58">
        <v>1</v>
      </c>
      <c r="H20" s="61">
        <f>SUM(E20:G20)</f>
        <v>2</v>
      </c>
      <c r="I20" s="30">
        <v>18</v>
      </c>
      <c r="J20" s="8" t="s">
        <v>661</v>
      </c>
      <c r="K20" s="8" t="s">
        <v>57</v>
      </c>
      <c r="L20" s="4" t="s">
        <v>28</v>
      </c>
      <c r="M20" s="5" t="s">
        <v>662</v>
      </c>
      <c r="O20" s="122">
        <v>1</v>
      </c>
      <c r="P20" s="57"/>
      <c r="Q20" s="53">
        <f t="shared" si="0"/>
        <v>1</v>
      </c>
    </row>
    <row r="21" spans="1:17">
      <c r="A21" s="9" t="s">
        <v>422</v>
      </c>
      <c r="B21" s="9" t="s">
        <v>65</v>
      </c>
      <c r="C21" s="4" t="s">
        <v>110</v>
      </c>
      <c r="D21" s="5" t="s">
        <v>423</v>
      </c>
      <c r="E21" s="120"/>
      <c r="F21" s="122">
        <v>1</v>
      </c>
      <c r="G21" s="58">
        <v>1</v>
      </c>
      <c r="H21" s="61">
        <f>SUM(E21:G21)</f>
        <v>2</v>
      </c>
      <c r="I21" s="30">
        <v>19</v>
      </c>
      <c r="J21" s="8" t="s">
        <v>678</v>
      </c>
      <c r="K21" s="8" t="s">
        <v>292</v>
      </c>
      <c r="L21" s="4" t="s">
        <v>109</v>
      </c>
      <c r="M21" s="5" t="s">
        <v>679</v>
      </c>
      <c r="N21" s="120"/>
      <c r="O21" s="122">
        <v>1</v>
      </c>
      <c r="P21" s="57"/>
      <c r="Q21" s="53">
        <f>SUM(O21:P21)</f>
        <v>1</v>
      </c>
    </row>
    <row r="22" spans="1:17">
      <c r="A22" s="9" t="s">
        <v>557</v>
      </c>
      <c r="B22" s="9" t="s">
        <v>8</v>
      </c>
      <c r="C22" s="4" t="s">
        <v>26</v>
      </c>
      <c r="D22" s="5" t="s">
        <v>558</v>
      </c>
      <c r="E22" s="120"/>
      <c r="F22" s="122">
        <v>1</v>
      </c>
      <c r="G22" s="57"/>
      <c r="H22" s="61">
        <f>SUM(E22:G22)</f>
        <v>1</v>
      </c>
      <c r="I22" s="30">
        <v>20</v>
      </c>
      <c r="J22" s="8" t="s">
        <v>312</v>
      </c>
      <c r="K22" s="8" t="s">
        <v>313</v>
      </c>
      <c r="L22" s="4" t="s">
        <v>28</v>
      </c>
      <c r="M22" s="5" t="s">
        <v>686</v>
      </c>
      <c r="N22" s="120"/>
      <c r="O22" s="122">
        <v>1</v>
      </c>
      <c r="P22" s="57"/>
      <c r="Q22" s="53">
        <f>SUM(O22:P22)</f>
        <v>1</v>
      </c>
    </row>
    <row r="23" spans="1:17">
      <c r="A23" s="9" t="s">
        <v>522</v>
      </c>
      <c r="B23" s="9" t="s">
        <v>523</v>
      </c>
      <c r="C23" s="4" t="s">
        <v>473</v>
      </c>
      <c r="D23" s="5" t="s">
        <v>524</v>
      </c>
      <c r="E23" s="123"/>
      <c r="F23" s="122">
        <v>1</v>
      </c>
      <c r="G23" s="58"/>
      <c r="H23" s="61">
        <f>SUM(E23:G23)</f>
        <v>1</v>
      </c>
      <c r="I23" s="30">
        <v>21</v>
      </c>
      <c r="J23" s="8" t="s">
        <v>738</v>
      </c>
      <c r="K23" s="8" t="s">
        <v>739</v>
      </c>
      <c r="L23" s="4" t="s">
        <v>155</v>
      </c>
      <c r="M23" s="5" t="s">
        <v>740</v>
      </c>
      <c r="O23" s="122">
        <v>1</v>
      </c>
      <c r="P23" s="57">
        <v>1</v>
      </c>
      <c r="Q23" s="53">
        <f t="shared" si="0"/>
        <v>2</v>
      </c>
    </row>
    <row r="24" spans="1:17">
      <c r="A24" s="9" t="s">
        <v>338</v>
      </c>
      <c r="B24" s="9" t="s">
        <v>27</v>
      </c>
      <c r="C24" s="4" t="s">
        <v>9</v>
      </c>
      <c r="D24" s="5" t="s">
        <v>437</v>
      </c>
      <c r="E24" s="120"/>
      <c r="F24" s="122">
        <v>1</v>
      </c>
      <c r="G24" s="57"/>
      <c r="H24" s="61">
        <f>SUM(E24:G24)</f>
        <v>1</v>
      </c>
      <c r="I24" s="30">
        <v>22</v>
      </c>
      <c r="J24" s="8" t="s">
        <v>63</v>
      </c>
      <c r="K24" s="8" t="s">
        <v>64</v>
      </c>
      <c r="L24" s="4" t="s">
        <v>28</v>
      </c>
      <c r="M24" s="5" t="s">
        <v>669</v>
      </c>
      <c r="O24" s="122">
        <v>1</v>
      </c>
      <c r="P24" s="57">
        <v>1</v>
      </c>
      <c r="Q24" s="53">
        <f t="shared" si="0"/>
        <v>2</v>
      </c>
    </row>
    <row r="25" spans="1:17">
      <c r="A25" s="9" t="s">
        <v>530</v>
      </c>
      <c r="B25" s="9" t="s">
        <v>531</v>
      </c>
      <c r="C25" s="4" t="s">
        <v>9</v>
      </c>
      <c r="D25" s="5" t="s">
        <v>532</v>
      </c>
      <c r="E25" s="123"/>
      <c r="F25" s="122">
        <v>1</v>
      </c>
      <c r="G25" s="57"/>
      <c r="H25" s="61">
        <f>SUM(E25:G25)</f>
        <v>1</v>
      </c>
      <c r="I25" s="30">
        <v>23</v>
      </c>
      <c r="J25" s="8" t="s">
        <v>66</v>
      </c>
      <c r="K25" s="8" t="s">
        <v>67</v>
      </c>
      <c r="L25" s="4" t="s">
        <v>28</v>
      </c>
      <c r="M25" s="5" t="s">
        <v>755</v>
      </c>
      <c r="O25" s="122">
        <v>1</v>
      </c>
      <c r="P25" s="57"/>
      <c r="Q25" s="53">
        <f t="shared" si="0"/>
        <v>1</v>
      </c>
    </row>
    <row r="26" spans="1:17">
      <c r="A26" s="9" t="s">
        <v>486</v>
      </c>
      <c r="B26" s="9" t="s">
        <v>124</v>
      </c>
      <c r="C26" s="4" t="s">
        <v>241</v>
      </c>
      <c r="D26" s="5" t="s">
        <v>487</v>
      </c>
      <c r="E26" s="123"/>
      <c r="F26" s="122">
        <v>1</v>
      </c>
      <c r="G26" s="58"/>
      <c r="H26" s="61">
        <f>SUM(E26:G26)</f>
        <v>1</v>
      </c>
      <c r="I26" s="30">
        <v>24</v>
      </c>
      <c r="J26" s="8" t="s">
        <v>251</v>
      </c>
      <c r="K26" s="8" t="s">
        <v>701</v>
      </c>
      <c r="L26" s="4" t="s">
        <v>134</v>
      </c>
      <c r="M26" s="5" t="s">
        <v>702</v>
      </c>
      <c r="O26" s="122">
        <v>1</v>
      </c>
      <c r="P26" s="57">
        <v>1</v>
      </c>
      <c r="Q26" s="53">
        <f t="shared" si="0"/>
        <v>2</v>
      </c>
    </row>
    <row r="27" spans="1:17">
      <c r="A27" s="9" t="s">
        <v>554</v>
      </c>
      <c r="B27" s="9" t="s">
        <v>37</v>
      </c>
      <c r="C27" s="4" t="s">
        <v>9</v>
      </c>
      <c r="D27" s="5" t="s">
        <v>555</v>
      </c>
      <c r="E27" s="123"/>
      <c r="F27" s="122">
        <v>1</v>
      </c>
      <c r="G27" s="58"/>
      <c r="H27" s="61">
        <f>SUM(E27:G27)</f>
        <v>1</v>
      </c>
      <c r="I27" s="30">
        <v>25</v>
      </c>
      <c r="J27" s="8" t="s">
        <v>733</v>
      </c>
      <c r="K27" s="8" t="s">
        <v>734</v>
      </c>
      <c r="L27" s="4" t="s">
        <v>473</v>
      </c>
      <c r="M27" s="5" t="s">
        <v>735</v>
      </c>
      <c r="O27" s="122">
        <v>1</v>
      </c>
      <c r="P27" s="57">
        <v>1</v>
      </c>
      <c r="Q27" s="53">
        <f>SUM(O27:P27)</f>
        <v>2</v>
      </c>
    </row>
    <row r="28" spans="1:17">
      <c r="A28" s="9" t="s">
        <v>502</v>
      </c>
      <c r="B28" s="9" t="s">
        <v>503</v>
      </c>
      <c r="C28" s="4" t="s">
        <v>9</v>
      </c>
      <c r="D28" s="5" t="s">
        <v>504</v>
      </c>
      <c r="E28" s="120"/>
      <c r="F28" s="122">
        <v>1</v>
      </c>
      <c r="G28" s="56"/>
      <c r="H28" s="61">
        <f>SUM(E28:G28)</f>
        <v>1</v>
      </c>
      <c r="I28" s="30">
        <v>26</v>
      </c>
      <c r="J28" s="8" t="s">
        <v>744</v>
      </c>
      <c r="K28" s="8" t="s">
        <v>745</v>
      </c>
      <c r="L28" s="4" t="s">
        <v>152</v>
      </c>
      <c r="M28" s="5" t="s">
        <v>746</v>
      </c>
      <c r="O28" s="122">
        <v>1</v>
      </c>
      <c r="P28" s="57"/>
      <c r="Q28" s="53">
        <f>SUM(O28:P28)</f>
        <v>1</v>
      </c>
    </row>
    <row r="29" spans="1:17">
      <c r="A29" s="9" t="s">
        <v>510</v>
      </c>
      <c r="B29" s="9" t="s">
        <v>511</v>
      </c>
      <c r="C29" s="4" t="s">
        <v>130</v>
      </c>
      <c r="D29" s="5" t="s">
        <v>512</v>
      </c>
      <c r="E29" s="123"/>
      <c r="F29" s="122">
        <v>1</v>
      </c>
      <c r="G29" s="57"/>
      <c r="H29" s="61">
        <f>SUM(E29:G29)</f>
        <v>1</v>
      </c>
      <c r="I29" s="30">
        <v>27</v>
      </c>
      <c r="J29" s="8" t="s">
        <v>74</v>
      </c>
      <c r="K29" s="8" t="s">
        <v>3</v>
      </c>
      <c r="L29" s="4" t="s">
        <v>28</v>
      </c>
      <c r="M29" s="5" t="s">
        <v>649</v>
      </c>
      <c r="N29" s="120"/>
      <c r="O29" s="122">
        <v>1</v>
      </c>
      <c r="P29" s="57">
        <v>1</v>
      </c>
      <c r="Q29" s="53">
        <f>SUM(O29:P29)</f>
        <v>2</v>
      </c>
    </row>
    <row r="30" spans="1:17">
      <c r="A30" s="9" t="s">
        <v>402</v>
      </c>
      <c r="B30" s="9" t="s">
        <v>11</v>
      </c>
      <c r="C30" s="4" t="s">
        <v>9</v>
      </c>
      <c r="D30" s="5" t="s">
        <v>403</v>
      </c>
      <c r="E30" s="120"/>
      <c r="F30" s="122">
        <v>1</v>
      </c>
      <c r="G30" s="58">
        <v>1</v>
      </c>
      <c r="H30" s="61">
        <f>SUM(E30:G30)</f>
        <v>2</v>
      </c>
      <c r="I30" s="30">
        <v>28</v>
      </c>
      <c r="J30" s="8" t="s">
        <v>238</v>
      </c>
      <c r="K30" s="8" t="s">
        <v>86</v>
      </c>
      <c r="L30" s="4" t="s">
        <v>28</v>
      </c>
      <c r="M30" s="5" t="s">
        <v>653</v>
      </c>
      <c r="N30" s="120"/>
      <c r="O30" s="122">
        <v>1</v>
      </c>
      <c r="P30" s="57">
        <v>1</v>
      </c>
      <c r="Q30" s="53">
        <f t="shared" si="0"/>
        <v>2</v>
      </c>
    </row>
    <row r="31" spans="1:17">
      <c r="A31" s="9" t="s">
        <v>254</v>
      </c>
      <c r="B31" s="9" t="s">
        <v>44</v>
      </c>
      <c r="C31" s="4" t="s">
        <v>28</v>
      </c>
      <c r="D31" s="5" t="s">
        <v>433</v>
      </c>
      <c r="E31" s="123"/>
      <c r="F31" s="122">
        <v>1</v>
      </c>
      <c r="G31" s="58">
        <v>1</v>
      </c>
      <c r="H31" s="61">
        <f>SUM(E31:G31)</f>
        <v>2</v>
      </c>
      <c r="I31" s="30">
        <v>29</v>
      </c>
      <c r="J31" s="8" t="s">
        <v>675</v>
      </c>
      <c r="K31" s="8" t="s">
        <v>89</v>
      </c>
      <c r="L31" s="4" t="s">
        <v>109</v>
      </c>
      <c r="M31" s="5" t="s">
        <v>676</v>
      </c>
      <c r="O31" s="122">
        <v>1</v>
      </c>
      <c r="P31" s="57">
        <v>1</v>
      </c>
      <c r="Q31" s="53">
        <f>SUM(O31:P31)</f>
        <v>2</v>
      </c>
    </row>
    <row r="32" spans="1:17">
      <c r="A32" s="9" t="s">
        <v>381</v>
      </c>
      <c r="B32" s="9" t="s">
        <v>382</v>
      </c>
      <c r="C32" s="4" t="s">
        <v>110</v>
      </c>
      <c r="D32" s="5" t="s">
        <v>383</v>
      </c>
      <c r="E32" s="123"/>
      <c r="F32" s="122">
        <v>1</v>
      </c>
      <c r="G32" s="58">
        <v>1</v>
      </c>
      <c r="H32" s="61">
        <f>SUM(E32:G32)</f>
        <v>2</v>
      </c>
      <c r="I32" s="30">
        <v>30</v>
      </c>
      <c r="J32" s="8" t="s">
        <v>356</v>
      </c>
      <c r="K32" s="8" t="s">
        <v>357</v>
      </c>
      <c r="L32" s="4" t="s">
        <v>109</v>
      </c>
      <c r="M32" s="5" t="s">
        <v>659</v>
      </c>
      <c r="O32" s="122">
        <v>1</v>
      </c>
      <c r="P32" s="57">
        <v>1</v>
      </c>
      <c r="Q32" s="53">
        <f>SUM(O32:P32)</f>
        <v>2</v>
      </c>
    </row>
    <row r="33" spans="1:17">
      <c r="A33" s="9" t="s">
        <v>528</v>
      </c>
      <c r="B33" s="9" t="s">
        <v>65</v>
      </c>
      <c r="C33" s="4" t="s">
        <v>28</v>
      </c>
      <c r="D33" s="5" t="s">
        <v>529</v>
      </c>
      <c r="E33" s="123"/>
      <c r="F33" s="122">
        <v>1</v>
      </c>
      <c r="G33" s="57"/>
      <c r="H33" s="61">
        <f>SUM(E33:G33)</f>
        <v>1</v>
      </c>
      <c r="I33" s="30">
        <v>31</v>
      </c>
      <c r="J33" s="8" t="s">
        <v>244</v>
      </c>
      <c r="K33" s="8" t="s">
        <v>12</v>
      </c>
      <c r="L33" s="4" t="s">
        <v>9</v>
      </c>
      <c r="M33" s="5" t="s">
        <v>670</v>
      </c>
      <c r="O33" s="122">
        <v>1</v>
      </c>
      <c r="P33" s="56"/>
      <c r="Q33" s="53">
        <f t="shared" si="0"/>
        <v>1</v>
      </c>
    </row>
    <row r="34" spans="1:17">
      <c r="A34" s="9" t="s">
        <v>559</v>
      </c>
      <c r="B34" s="9" t="s">
        <v>560</v>
      </c>
      <c r="C34" s="4" t="s">
        <v>26</v>
      </c>
      <c r="D34" s="5" t="s">
        <v>561</v>
      </c>
      <c r="E34" s="123"/>
      <c r="F34" s="122">
        <v>1</v>
      </c>
      <c r="G34" s="56"/>
      <c r="H34" s="61">
        <f>SUM(E34:G34)</f>
        <v>1</v>
      </c>
      <c r="I34" s="30">
        <v>32</v>
      </c>
      <c r="J34" s="8" t="s">
        <v>688</v>
      </c>
      <c r="K34" s="8" t="s">
        <v>689</v>
      </c>
      <c r="L34" s="4" t="s">
        <v>155</v>
      </c>
      <c r="M34" s="5" t="s">
        <v>690</v>
      </c>
      <c r="O34" s="122">
        <v>1</v>
      </c>
      <c r="P34" s="57">
        <v>1</v>
      </c>
      <c r="Q34" s="53">
        <f>SUM(O34:P34)</f>
        <v>2</v>
      </c>
    </row>
    <row r="35" spans="1:17">
      <c r="A35" s="9" t="s">
        <v>440</v>
      </c>
      <c r="B35" s="9" t="s">
        <v>441</v>
      </c>
      <c r="C35" s="4" t="s">
        <v>28</v>
      </c>
      <c r="D35" s="5" t="s">
        <v>442</v>
      </c>
      <c r="E35" s="120"/>
      <c r="F35" s="122">
        <v>1</v>
      </c>
      <c r="G35" s="58">
        <v>1</v>
      </c>
      <c r="H35" s="61">
        <f>SUM(E35:G35)</f>
        <v>2</v>
      </c>
      <c r="I35" s="30">
        <v>33</v>
      </c>
      <c r="J35" s="8" t="s">
        <v>314</v>
      </c>
      <c r="K35" s="8" t="s">
        <v>315</v>
      </c>
      <c r="L35" s="4" t="s">
        <v>28</v>
      </c>
      <c r="M35" s="5" t="s">
        <v>677</v>
      </c>
      <c r="N35" s="120"/>
      <c r="O35" s="122">
        <v>1</v>
      </c>
      <c r="P35" s="56"/>
      <c r="Q35" s="53">
        <f t="shared" si="0"/>
        <v>1</v>
      </c>
    </row>
    <row r="36" spans="1:17">
      <c r="A36" s="9" t="s">
        <v>462</v>
      </c>
      <c r="B36" s="9" t="s">
        <v>444</v>
      </c>
      <c r="C36" s="4" t="s">
        <v>28</v>
      </c>
      <c r="D36" s="5" t="s">
        <v>463</v>
      </c>
      <c r="E36" s="123"/>
      <c r="F36" s="122">
        <v>1</v>
      </c>
      <c r="G36" s="57"/>
      <c r="H36" s="61">
        <f>SUM(E36:G36)</f>
        <v>1</v>
      </c>
      <c r="I36" s="30">
        <v>34</v>
      </c>
      <c r="J36" s="8" t="s">
        <v>725</v>
      </c>
      <c r="K36" s="8" t="s">
        <v>726</v>
      </c>
      <c r="L36" s="4" t="s">
        <v>20</v>
      </c>
      <c r="M36" s="5" t="s">
        <v>727</v>
      </c>
      <c r="O36" s="122">
        <v>1</v>
      </c>
      <c r="P36" s="57"/>
      <c r="Q36" s="53">
        <f t="shared" si="0"/>
        <v>1</v>
      </c>
    </row>
    <row r="37" spans="1:17">
      <c r="A37" s="9" t="s">
        <v>476</v>
      </c>
      <c r="B37" s="9" t="s">
        <v>142</v>
      </c>
      <c r="C37" s="4" t="s">
        <v>28</v>
      </c>
      <c r="D37" s="5" t="s">
        <v>477</v>
      </c>
      <c r="E37" s="123"/>
      <c r="F37" s="122">
        <v>1</v>
      </c>
      <c r="G37" s="57"/>
      <c r="H37" s="61">
        <f>SUM(E37:G37)</f>
        <v>1</v>
      </c>
      <c r="I37" s="30">
        <v>35</v>
      </c>
      <c r="J37" s="8" t="s">
        <v>681</v>
      </c>
      <c r="K37" s="8" t="s">
        <v>682</v>
      </c>
      <c r="L37" s="4" t="s">
        <v>28</v>
      </c>
      <c r="M37" s="5" t="s">
        <v>683</v>
      </c>
      <c r="O37" s="122">
        <v>1</v>
      </c>
      <c r="P37" s="57"/>
      <c r="Q37" s="53">
        <f>SUM(O37:P37)</f>
        <v>1</v>
      </c>
    </row>
    <row r="38" spans="1:17">
      <c r="A38" s="9" t="s">
        <v>454</v>
      </c>
      <c r="B38" s="9" t="s">
        <v>125</v>
      </c>
      <c r="C38" s="4" t="s">
        <v>335</v>
      </c>
      <c r="D38" s="5" t="s">
        <v>499</v>
      </c>
      <c r="E38" s="120"/>
      <c r="F38" s="122">
        <v>1</v>
      </c>
      <c r="G38" s="57"/>
      <c r="H38" s="61">
        <f>SUM(E38:G38)</f>
        <v>1</v>
      </c>
      <c r="I38" s="30">
        <v>36</v>
      </c>
      <c r="J38" s="8" t="s">
        <v>316</v>
      </c>
      <c r="K38" s="8" t="s">
        <v>73</v>
      </c>
      <c r="L38" s="4" t="s">
        <v>28</v>
      </c>
      <c r="M38" s="5" t="s">
        <v>756</v>
      </c>
      <c r="N38" s="120"/>
      <c r="O38" s="122">
        <v>1</v>
      </c>
      <c r="P38" s="57">
        <v>1</v>
      </c>
      <c r="Q38" s="53">
        <f t="shared" si="0"/>
        <v>2</v>
      </c>
    </row>
    <row r="39" spans="1:17">
      <c r="A39" s="9" t="s">
        <v>454</v>
      </c>
      <c r="B39" s="9" t="s">
        <v>225</v>
      </c>
      <c r="C39" s="4" t="s">
        <v>163</v>
      </c>
      <c r="D39" s="5" t="s">
        <v>455</v>
      </c>
      <c r="E39" s="123"/>
      <c r="F39" s="122">
        <v>1</v>
      </c>
      <c r="G39" s="57"/>
      <c r="H39" s="61">
        <f>SUM(E39:G39)</f>
        <v>1</v>
      </c>
      <c r="I39" s="30">
        <v>37</v>
      </c>
      <c r="J39" s="8" t="s">
        <v>201</v>
      </c>
      <c r="K39" s="8" t="s">
        <v>701</v>
      </c>
      <c r="L39" s="4" t="s">
        <v>9</v>
      </c>
      <c r="M39" s="5" t="s">
        <v>703</v>
      </c>
      <c r="O39" s="122">
        <v>1</v>
      </c>
      <c r="P39" s="57"/>
      <c r="Q39" s="53">
        <f>SUM(O39:P39)</f>
        <v>1</v>
      </c>
    </row>
    <row r="40" spans="1:17">
      <c r="A40" s="9" t="s">
        <v>247</v>
      </c>
      <c r="B40" s="9" t="s">
        <v>248</v>
      </c>
      <c r="C40" s="4" t="s">
        <v>166</v>
      </c>
      <c r="D40" s="5" t="s">
        <v>401</v>
      </c>
      <c r="E40" s="123"/>
      <c r="F40" s="122">
        <v>1</v>
      </c>
      <c r="G40" s="58">
        <v>1</v>
      </c>
      <c r="H40" s="61">
        <f>SUM(E40:G40)</f>
        <v>2</v>
      </c>
      <c r="I40" s="30">
        <v>38</v>
      </c>
      <c r="J40" s="8" t="s">
        <v>715</v>
      </c>
      <c r="K40" s="8" t="s">
        <v>114</v>
      </c>
      <c r="L40" s="4" t="s">
        <v>14</v>
      </c>
      <c r="M40" s="5" t="s">
        <v>716</v>
      </c>
      <c r="N40" s="120"/>
      <c r="O40" s="122">
        <v>1</v>
      </c>
      <c r="P40" s="57"/>
      <c r="Q40" s="53">
        <f t="shared" ref="Q40:Q59" si="1">SUM(N40:P40)</f>
        <v>1</v>
      </c>
    </row>
    <row r="41" spans="1:17">
      <c r="A41" s="9" t="s">
        <v>490</v>
      </c>
      <c r="B41" s="9" t="s">
        <v>491</v>
      </c>
      <c r="C41" s="4" t="s">
        <v>9</v>
      </c>
      <c r="D41" s="5" t="s">
        <v>492</v>
      </c>
      <c r="E41" s="123"/>
      <c r="F41" s="122">
        <v>1</v>
      </c>
      <c r="G41" s="58">
        <v>1</v>
      </c>
      <c r="H41" s="61">
        <f>SUM(E41:G41)</f>
        <v>2</v>
      </c>
      <c r="I41" s="30">
        <v>39</v>
      </c>
      <c r="J41" s="8" t="s">
        <v>318</v>
      </c>
      <c r="K41" s="8" t="s">
        <v>10</v>
      </c>
      <c r="L41" s="4" t="s">
        <v>28</v>
      </c>
      <c r="M41" s="5" t="s">
        <v>680</v>
      </c>
      <c r="O41" s="122">
        <v>1</v>
      </c>
      <c r="P41" s="56"/>
      <c r="Q41" s="53">
        <f>SUM(N41:P41)</f>
        <v>1</v>
      </c>
    </row>
    <row r="42" spans="1:17">
      <c r="A42" s="9" t="s">
        <v>417</v>
      </c>
      <c r="B42" s="9" t="s">
        <v>418</v>
      </c>
      <c r="C42" s="4" t="s">
        <v>109</v>
      </c>
      <c r="D42" s="5" t="s">
        <v>419</v>
      </c>
      <c r="E42" s="123"/>
      <c r="F42" s="122">
        <v>1</v>
      </c>
      <c r="G42" s="56"/>
      <c r="H42" s="61">
        <f>SUM(E42:G42)</f>
        <v>1</v>
      </c>
      <c r="I42" s="30">
        <v>40</v>
      </c>
      <c r="J42" s="8" t="s">
        <v>83</v>
      </c>
      <c r="K42" s="8" t="s">
        <v>84</v>
      </c>
      <c r="L42" s="4" t="s">
        <v>28</v>
      </c>
      <c r="M42" s="5" t="s">
        <v>697</v>
      </c>
      <c r="O42" s="122">
        <v>1</v>
      </c>
      <c r="P42" s="56"/>
      <c r="Q42" s="53">
        <f>SUM(N42:P42)</f>
        <v>1</v>
      </c>
    </row>
    <row r="43" spans="1:17">
      <c r="A43" s="9" t="s">
        <v>426</v>
      </c>
      <c r="B43" s="9" t="s">
        <v>65</v>
      </c>
      <c r="C43" s="4" t="s">
        <v>28</v>
      </c>
      <c r="D43" s="5" t="s">
        <v>427</v>
      </c>
      <c r="E43" s="120"/>
      <c r="F43" s="122">
        <v>1</v>
      </c>
      <c r="G43" s="57"/>
      <c r="H43" s="61">
        <f>SUM(E43:G43)</f>
        <v>1</v>
      </c>
      <c r="I43" s="30">
        <v>41</v>
      </c>
      <c r="J43" s="8" t="s">
        <v>730</v>
      </c>
      <c r="K43" s="8" t="s">
        <v>731</v>
      </c>
      <c r="L43" s="4" t="s">
        <v>473</v>
      </c>
      <c r="M43" s="5" t="s">
        <v>732</v>
      </c>
      <c r="N43" s="120"/>
      <c r="O43" s="122">
        <v>1</v>
      </c>
      <c r="P43" s="57">
        <v>1</v>
      </c>
      <c r="Q43" s="53">
        <f>SUM(N43:P43)</f>
        <v>2</v>
      </c>
    </row>
    <row r="44" spans="1:17">
      <c r="A44" s="9" t="s">
        <v>482</v>
      </c>
      <c r="B44" s="9" t="s">
        <v>34</v>
      </c>
      <c r="C44" s="4" t="s">
        <v>28</v>
      </c>
      <c r="D44" s="5" t="s">
        <v>483</v>
      </c>
      <c r="E44" s="123"/>
      <c r="F44" s="122">
        <v>1</v>
      </c>
      <c r="G44" s="58"/>
      <c r="H44" s="61">
        <f>SUM(E44:G44)</f>
        <v>1</v>
      </c>
      <c r="I44" s="30">
        <v>42</v>
      </c>
      <c r="J44" s="8" t="s">
        <v>236</v>
      </c>
      <c r="K44" s="8" t="s">
        <v>237</v>
      </c>
      <c r="L44" s="4" t="s">
        <v>28</v>
      </c>
      <c r="M44" s="5" t="s">
        <v>757</v>
      </c>
      <c r="O44" s="122">
        <v>1</v>
      </c>
      <c r="P44" s="57"/>
      <c r="Q44" s="53">
        <f t="shared" si="1"/>
        <v>1</v>
      </c>
    </row>
    <row r="45" spans="1:17">
      <c r="A45" s="9" t="s">
        <v>472</v>
      </c>
      <c r="B45" s="9" t="s">
        <v>0</v>
      </c>
      <c r="C45" s="4" t="s">
        <v>473</v>
      </c>
      <c r="D45" s="5" t="s">
        <v>474</v>
      </c>
      <c r="E45" s="123"/>
      <c r="F45" s="122">
        <v>1</v>
      </c>
      <c r="G45" s="58">
        <v>1</v>
      </c>
      <c r="H45" s="61">
        <f>SUM(E45:G45)</f>
        <v>2</v>
      </c>
      <c r="I45" s="30">
        <v>43</v>
      </c>
      <c r="J45" s="137" t="s">
        <v>236</v>
      </c>
      <c r="K45" s="137" t="s">
        <v>237</v>
      </c>
      <c r="L45" s="138" t="s">
        <v>28</v>
      </c>
      <c r="M45" s="139" t="s">
        <v>757</v>
      </c>
      <c r="N45" s="120"/>
      <c r="P45" s="57">
        <v>1</v>
      </c>
      <c r="Q45" s="53">
        <f t="shared" si="1"/>
        <v>1</v>
      </c>
    </row>
    <row r="46" spans="1:17">
      <c r="A46" s="9" t="s">
        <v>540</v>
      </c>
      <c r="B46" s="9" t="s">
        <v>65</v>
      </c>
      <c r="C46" s="4" t="s">
        <v>9</v>
      </c>
      <c r="D46" s="5" t="s">
        <v>541</v>
      </c>
      <c r="E46" s="123"/>
      <c r="F46" s="122">
        <v>1</v>
      </c>
      <c r="G46" s="56"/>
      <c r="H46" s="61">
        <f>SUM(E46:G46)</f>
        <v>1</v>
      </c>
      <c r="I46" s="30">
        <v>44</v>
      </c>
      <c r="J46" s="8" t="s">
        <v>698</v>
      </c>
      <c r="K46" s="8" t="s">
        <v>699</v>
      </c>
      <c r="L46" s="4" t="s">
        <v>28</v>
      </c>
      <c r="M46" s="5" t="s">
        <v>700</v>
      </c>
      <c r="O46" s="122">
        <v>1</v>
      </c>
      <c r="P46" s="57"/>
      <c r="Q46" s="53">
        <f>SUM(N46:P46)</f>
        <v>1</v>
      </c>
    </row>
    <row r="47" spans="1:17">
      <c r="A47" s="9" t="s">
        <v>443</v>
      </c>
      <c r="B47" s="9" t="s">
        <v>444</v>
      </c>
      <c r="C47" s="4" t="s">
        <v>28</v>
      </c>
      <c r="D47" s="5" t="s">
        <v>445</v>
      </c>
      <c r="E47" s="123"/>
      <c r="F47" s="122">
        <v>1</v>
      </c>
      <c r="G47" s="58">
        <v>1</v>
      </c>
      <c r="H47" s="61">
        <f>SUM(E47:G47)</f>
        <v>2</v>
      </c>
      <c r="I47" s="30">
        <v>45</v>
      </c>
      <c r="J47" s="8" t="s">
        <v>704</v>
      </c>
      <c r="K47" s="8" t="s">
        <v>705</v>
      </c>
      <c r="L47" s="4" t="s">
        <v>9</v>
      </c>
      <c r="M47" s="5" t="s">
        <v>706</v>
      </c>
      <c r="O47" s="122">
        <v>1</v>
      </c>
      <c r="P47" s="57"/>
      <c r="Q47" s="53">
        <f t="shared" si="1"/>
        <v>1</v>
      </c>
    </row>
    <row r="48" spans="1:17">
      <c r="A48" s="9" t="s">
        <v>251</v>
      </c>
      <c r="B48" s="9" t="s">
        <v>252</v>
      </c>
      <c r="C48" s="4" t="s">
        <v>110</v>
      </c>
      <c r="D48" s="5" t="s">
        <v>407</v>
      </c>
      <c r="E48" s="120"/>
      <c r="F48" s="122">
        <v>1</v>
      </c>
      <c r="G48" s="58">
        <v>1</v>
      </c>
      <c r="H48" s="61">
        <f>SUM(E48:G48)</f>
        <v>2</v>
      </c>
      <c r="I48" s="30">
        <v>46</v>
      </c>
      <c r="J48" s="8" t="s">
        <v>717</v>
      </c>
      <c r="K48" s="8" t="s">
        <v>718</v>
      </c>
      <c r="L48" s="4" t="s">
        <v>28</v>
      </c>
      <c r="M48" s="5" t="s">
        <v>719</v>
      </c>
      <c r="O48" s="122">
        <v>1</v>
      </c>
      <c r="P48" s="57"/>
      <c r="Q48" s="53">
        <f t="shared" si="1"/>
        <v>1</v>
      </c>
    </row>
    <row r="49" spans="1:17">
      <c r="A49" s="9" t="s">
        <v>551</v>
      </c>
      <c r="B49" s="9" t="s">
        <v>552</v>
      </c>
      <c r="C49" s="4" t="s">
        <v>9</v>
      </c>
      <c r="D49" s="5" t="s">
        <v>553</v>
      </c>
      <c r="E49" s="120"/>
      <c r="F49" s="122">
        <v>1</v>
      </c>
      <c r="G49" s="57"/>
      <c r="H49" s="61">
        <f>SUM(E49:G49)</f>
        <v>1</v>
      </c>
      <c r="I49" s="30">
        <v>47</v>
      </c>
      <c r="J49" s="8" t="s">
        <v>319</v>
      </c>
      <c r="K49" s="8" t="s">
        <v>61</v>
      </c>
      <c r="L49" s="4" t="s">
        <v>28</v>
      </c>
      <c r="M49" s="5" t="s">
        <v>668</v>
      </c>
      <c r="N49" s="120"/>
      <c r="O49" s="122">
        <v>1</v>
      </c>
      <c r="P49" s="57"/>
      <c r="Q49" s="53">
        <f t="shared" si="1"/>
        <v>1</v>
      </c>
    </row>
    <row r="50" spans="1:17">
      <c r="A50" s="9" t="s">
        <v>533</v>
      </c>
      <c r="B50" s="9" t="s">
        <v>534</v>
      </c>
      <c r="C50" s="4" t="s">
        <v>155</v>
      </c>
      <c r="D50" s="5" t="s">
        <v>535</v>
      </c>
      <c r="E50" s="123"/>
      <c r="F50" s="122">
        <v>1</v>
      </c>
      <c r="G50" s="56"/>
      <c r="H50" s="61">
        <f>SUM(E50:G50)</f>
        <v>1</v>
      </c>
      <c r="I50" s="30">
        <v>48</v>
      </c>
      <c r="J50" s="8" t="s">
        <v>723</v>
      </c>
      <c r="K50" s="8" t="s">
        <v>25</v>
      </c>
      <c r="L50" s="4" t="s">
        <v>155</v>
      </c>
      <c r="M50" s="5" t="s">
        <v>724</v>
      </c>
      <c r="N50" s="120"/>
      <c r="O50" s="122">
        <v>1</v>
      </c>
      <c r="P50" s="56"/>
      <c r="Q50" s="53">
        <f t="shared" si="1"/>
        <v>1</v>
      </c>
    </row>
    <row r="51" spans="1:17">
      <c r="A51" s="9" t="s">
        <v>245</v>
      </c>
      <c r="B51" s="9" t="s">
        <v>204</v>
      </c>
      <c r="C51" s="4" t="s">
        <v>109</v>
      </c>
      <c r="D51" s="5" t="s">
        <v>388</v>
      </c>
      <c r="E51" s="120"/>
      <c r="F51" s="122">
        <v>1</v>
      </c>
      <c r="G51" s="58">
        <v>1</v>
      </c>
      <c r="H51" s="61">
        <f>SUM(E51:G51)</f>
        <v>2</v>
      </c>
      <c r="I51" s="30">
        <v>49</v>
      </c>
      <c r="J51" s="8"/>
      <c r="K51" s="8"/>
      <c r="L51" s="4"/>
      <c r="M51" s="5"/>
    </row>
    <row r="52" spans="1:17">
      <c r="A52" s="9" t="s">
        <v>396</v>
      </c>
      <c r="B52" s="9" t="s">
        <v>397</v>
      </c>
      <c r="C52" s="4" t="s">
        <v>110</v>
      </c>
      <c r="D52" s="5" t="s">
        <v>398</v>
      </c>
      <c r="E52" s="123"/>
      <c r="F52" s="122">
        <v>1</v>
      </c>
      <c r="G52" s="58">
        <v>1</v>
      </c>
      <c r="H52" s="61">
        <f>SUM(E52:G52)</f>
        <v>2</v>
      </c>
      <c r="I52" s="30">
        <v>50</v>
      </c>
      <c r="J52" s="8"/>
      <c r="K52" s="8"/>
      <c r="L52" s="4"/>
      <c r="M52" s="5"/>
    </row>
    <row r="53" spans="1:17">
      <c r="A53" s="9" t="s">
        <v>493</v>
      </c>
      <c r="B53" s="9" t="s">
        <v>494</v>
      </c>
      <c r="C53" s="4" t="s">
        <v>146</v>
      </c>
      <c r="D53" s="5" t="s">
        <v>495</v>
      </c>
      <c r="E53" s="120"/>
      <c r="F53" s="122">
        <v>1</v>
      </c>
      <c r="G53" s="57"/>
      <c r="H53" s="61">
        <f>SUM(E53:G53)</f>
        <v>1</v>
      </c>
      <c r="I53" s="30">
        <v>51</v>
      </c>
      <c r="J53" s="8"/>
      <c r="K53" s="8"/>
      <c r="L53" s="4"/>
      <c r="M53" s="5"/>
    </row>
    <row r="54" spans="1:17">
      <c r="A54" s="9" t="s">
        <v>270</v>
      </c>
      <c r="B54" s="9" t="s">
        <v>271</v>
      </c>
      <c r="C54" s="4" t="s">
        <v>110</v>
      </c>
      <c r="D54" s="5" t="s">
        <v>438</v>
      </c>
      <c r="E54" s="123"/>
      <c r="F54" s="122">
        <v>1</v>
      </c>
      <c r="G54" s="58">
        <v>1</v>
      </c>
      <c r="H54" s="61">
        <f>SUM(E54:G54)</f>
        <v>2</v>
      </c>
      <c r="I54" s="30">
        <v>52</v>
      </c>
      <c r="J54" s="8"/>
      <c r="K54" s="8"/>
      <c r="L54" s="4"/>
      <c r="M54" s="5"/>
    </row>
    <row r="55" spans="1:17">
      <c r="A55" s="9" t="s">
        <v>478</v>
      </c>
      <c r="B55" s="9" t="s">
        <v>344</v>
      </c>
      <c r="C55" s="4" t="s">
        <v>28</v>
      </c>
      <c r="D55" s="5" t="s">
        <v>479</v>
      </c>
      <c r="E55" s="123"/>
      <c r="F55" s="122">
        <v>1</v>
      </c>
      <c r="G55" s="56"/>
      <c r="H55" s="61">
        <f>SUM(E55:G55)</f>
        <v>1</v>
      </c>
      <c r="I55" s="30">
        <v>53</v>
      </c>
      <c r="J55" s="8"/>
      <c r="K55" s="8"/>
      <c r="L55" s="4"/>
      <c r="M55" s="5"/>
    </row>
    <row r="56" spans="1:17">
      <c r="A56" s="9" t="s">
        <v>171</v>
      </c>
      <c r="B56" s="9" t="s">
        <v>13</v>
      </c>
      <c r="C56" s="4" t="s">
        <v>163</v>
      </c>
      <c r="D56" s="5" t="s">
        <v>421</v>
      </c>
      <c r="E56" s="120"/>
      <c r="F56" s="122">
        <v>1</v>
      </c>
      <c r="G56" s="58">
        <v>1</v>
      </c>
      <c r="H56" s="61">
        <f>SUM(E56:G56)</f>
        <v>2</v>
      </c>
      <c r="I56" s="30">
        <v>54</v>
      </c>
      <c r="J56" s="8"/>
      <c r="K56" s="8"/>
      <c r="L56" s="4"/>
      <c r="M56" s="5"/>
    </row>
    <row r="57" spans="1:17">
      <c r="A57" s="9" t="s">
        <v>133</v>
      </c>
      <c r="B57" s="9" t="s">
        <v>176</v>
      </c>
      <c r="C57" s="4" t="s">
        <v>110</v>
      </c>
      <c r="D57" s="5" t="s">
        <v>400</v>
      </c>
      <c r="E57" s="123"/>
      <c r="F57" s="122">
        <v>1</v>
      </c>
      <c r="G57" s="57"/>
      <c r="H57" s="61">
        <f>SUM(E57:G57)</f>
        <v>1</v>
      </c>
      <c r="I57" s="30">
        <v>55</v>
      </c>
      <c r="J57" s="8"/>
      <c r="K57" s="8"/>
      <c r="L57" s="4"/>
      <c r="M57" s="5"/>
    </row>
    <row r="58" spans="1:17">
      <c r="A58" s="140" t="s">
        <v>1205</v>
      </c>
      <c r="B58" s="140" t="s">
        <v>1206</v>
      </c>
      <c r="C58" s="141" t="s">
        <v>28</v>
      </c>
      <c r="D58" s="142" t="s">
        <v>1207</v>
      </c>
      <c r="G58" s="58">
        <v>1</v>
      </c>
      <c r="H58" s="61">
        <f>SUM(E58:G58)</f>
        <v>1</v>
      </c>
      <c r="I58" s="30">
        <v>56</v>
      </c>
      <c r="J58" s="8"/>
      <c r="K58" s="8"/>
      <c r="L58" s="4"/>
      <c r="M58" s="5"/>
    </row>
    <row r="59" spans="1:17">
      <c r="A59" s="9" t="s">
        <v>543</v>
      </c>
      <c r="B59" s="9" t="s">
        <v>11</v>
      </c>
      <c r="C59" s="4" t="s">
        <v>473</v>
      </c>
      <c r="D59" s="5" t="s">
        <v>544</v>
      </c>
      <c r="E59" s="123"/>
      <c r="F59" s="122">
        <v>1</v>
      </c>
      <c r="G59" s="57"/>
      <c r="H59" s="61">
        <f>SUM(E59:G59)</f>
        <v>1</v>
      </c>
      <c r="I59" s="30">
        <v>57</v>
      </c>
      <c r="J59" s="8"/>
      <c r="K59" s="8"/>
      <c r="L59" s="4"/>
      <c r="M59" s="5"/>
    </row>
    <row r="60" spans="1:17">
      <c r="A60" s="9" t="s">
        <v>548</v>
      </c>
      <c r="B60" s="9" t="s">
        <v>549</v>
      </c>
      <c r="C60" s="4" t="s">
        <v>26</v>
      </c>
      <c r="D60" s="5" t="s">
        <v>550</v>
      </c>
      <c r="E60" s="120"/>
      <c r="F60" s="122">
        <v>1</v>
      </c>
      <c r="G60" s="57"/>
      <c r="H60" s="61">
        <f>SUM(E60:G60)</f>
        <v>1</v>
      </c>
      <c r="I60" s="30">
        <v>58</v>
      </c>
      <c r="J60" s="8"/>
      <c r="K60" s="8"/>
      <c r="L60" s="4"/>
      <c r="M60" s="5"/>
    </row>
    <row r="61" spans="1:17">
      <c r="A61" s="9" t="s">
        <v>97</v>
      </c>
      <c r="B61" s="9" t="s">
        <v>98</v>
      </c>
      <c r="C61" s="4" t="s">
        <v>28</v>
      </c>
      <c r="D61" s="5" t="s">
        <v>430</v>
      </c>
      <c r="E61" s="123"/>
      <c r="F61" s="122">
        <v>1</v>
      </c>
      <c r="G61" s="58">
        <v>1</v>
      </c>
      <c r="H61" s="61">
        <f>SUM(E61:G61)</f>
        <v>2</v>
      </c>
      <c r="I61" s="30">
        <v>59</v>
      </c>
      <c r="J61" s="8"/>
      <c r="K61" s="8"/>
      <c r="L61" s="4"/>
      <c r="M61" s="5"/>
    </row>
    <row r="62" spans="1:17">
      <c r="A62" s="9" t="s">
        <v>305</v>
      </c>
      <c r="B62" s="9" t="s">
        <v>339</v>
      </c>
      <c r="C62" s="4" t="s">
        <v>9</v>
      </c>
      <c r="D62" s="5" t="s">
        <v>556</v>
      </c>
      <c r="E62" s="123"/>
      <c r="F62" s="122">
        <v>1</v>
      </c>
      <c r="G62" s="57"/>
      <c r="H62" s="61">
        <f>SUM(E62:G62)</f>
        <v>1</v>
      </c>
      <c r="I62" s="30">
        <v>60</v>
      </c>
      <c r="J62" s="8"/>
      <c r="K62" s="8"/>
      <c r="L62" s="4"/>
      <c r="M62" s="5"/>
    </row>
    <row r="63" spans="1:17">
      <c r="A63" s="9" t="s">
        <v>249</v>
      </c>
      <c r="B63" s="9" t="s">
        <v>250</v>
      </c>
      <c r="C63" s="4" t="s">
        <v>134</v>
      </c>
      <c r="D63" s="5" t="s">
        <v>420</v>
      </c>
      <c r="E63" s="123"/>
      <c r="F63" s="122">
        <v>1</v>
      </c>
      <c r="G63" s="58"/>
      <c r="H63" s="61">
        <f>SUM(E63:G63)</f>
        <v>1</v>
      </c>
      <c r="I63" s="30">
        <v>61</v>
      </c>
      <c r="J63" s="8"/>
      <c r="K63" s="8"/>
      <c r="L63" s="4"/>
      <c r="M63" s="5"/>
    </row>
    <row r="64" spans="1:17">
      <c r="A64" s="9" t="s">
        <v>488</v>
      </c>
      <c r="B64" s="9" t="s">
        <v>120</v>
      </c>
      <c r="C64" s="4" t="s">
        <v>28</v>
      </c>
      <c r="D64" s="5" t="s">
        <v>489</v>
      </c>
      <c r="E64" s="123"/>
      <c r="F64" s="122">
        <v>1</v>
      </c>
      <c r="G64" s="57"/>
      <c r="H64" s="61">
        <f>SUM(E64:G64)</f>
        <v>1</v>
      </c>
      <c r="I64" s="30">
        <v>62</v>
      </c>
      <c r="J64" s="8"/>
      <c r="K64" s="8"/>
      <c r="L64" s="4"/>
      <c r="M64" s="5"/>
    </row>
    <row r="65" spans="1:16">
      <c r="A65" s="9" t="s">
        <v>431</v>
      </c>
      <c r="B65" s="9" t="s">
        <v>76</v>
      </c>
      <c r="C65" s="4" t="s">
        <v>130</v>
      </c>
      <c r="D65" s="5" t="s">
        <v>432</v>
      </c>
      <c r="E65" s="123"/>
      <c r="F65" s="122">
        <v>1</v>
      </c>
      <c r="G65" s="58">
        <v>1</v>
      </c>
      <c r="H65" s="61">
        <f>SUM(E65:G65)</f>
        <v>2</v>
      </c>
      <c r="I65" s="30">
        <v>63</v>
      </c>
      <c r="J65" s="8"/>
      <c r="K65" s="8"/>
      <c r="L65" s="4"/>
      <c r="M65" s="5"/>
    </row>
    <row r="66" spans="1:16">
      <c r="A66" s="9" t="s">
        <v>263</v>
      </c>
      <c r="B66" s="9" t="s">
        <v>264</v>
      </c>
      <c r="C66" s="4" t="s">
        <v>28</v>
      </c>
      <c r="D66" s="5" t="s">
        <v>517</v>
      </c>
      <c r="E66" s="123"/>
      <c r="F66" s="122">
        <v>1</v>
      </c>
      <c r="G66" s="57"/>
      <c r="H66" s="61">
        <f>SUM(E66:G66)</f>
        <v>1</v>
      </c>
      <c r="I66" s="30">
        <v>64</v>
      </c>
      <c r="J66" s="8"/>
      <c r="K66" s="8"/>
      <c r="L66" s="4"/>
      <c r="M66" s="5"/>
    </row>
    <row r="67" spans="1:16">
      <c r="A67" s="9" t="s">
        <v>536</v>
      </c>
      <c r="B67" s="9" t="s">
        <v>102</v>
      </c>
      <c r="C67" s="4" t="s">
        <v>9</v>
      </c>
      <c r="D67" s="5" t="s">
        <v>537</v>
      </c>
      <c r="E67" s="120"/>
      <c r="F67" s="122">
        <v>1</v>
      </c>
      <c r="G67" s="57"/>
      <c r="H67" s="61">
        <f>SUM(E67:G67)</f>
        <v>1</v>
      </c>
      <c r="I67" s="30">
        <v>65</v>
      </c>
      <c r="J67" s="8"/>
      <c r="K67" s="8"/>
      <c r="L67" s="4"/>
      <c r="M67" s="5"/>
    </row>
    <row r="68" spans="1:16">
      <c r="A68" s="9" t="s">
        <v>456</v>
      </c>
      <c r="B68" s="9" t="s">
        <v>274</v>
      </c>
      <c r="C68" s="4" t="s">
        <v>28</v>
      </c>
      <c r="D68" s="5" t="s">
        <v>457</v>
      </c>
      <c r="E68" s="120"/>
      <c r="F68" s="122">
        <v>1</v>
      </c>
      <c r="G68" s="57"/>
      <c r="H68" s="61">
        <f>SUM(E68:G68)</f>
        <v>1</v>
      </c>
      <c r="I68" s="30">
        <v>66</v>
      </c>
      <c r="J68" s="8"/>
      <c r="K68" s="8"/>
      <c r="L68" s="4"/>
      <c r="M68" s="5"/>
    </row>
    <row r="69" spans="1:16">
      <c r="A69" s="146" t="s">
        <v>201</v>
      </c>
      <c r="B69" s="146" t="s">
        <v>13</v>
      </c>
      <c r="C69" s="138" t="s">
        <v>28</v>
      </c>
      <c r="D69" s="139" t="s">
        <v>1216</v>
      </c>
      <c r="G69" s="58">
        <v>1</v>
      </c>
      <c r="H69" s="61">
        <f>SUM(E69:G69)</f>
        <v>1</v>
      </c>
      <c r="I69" s="30">
        <v>67</v>
      </c>
      <c r="J69" s="8"/>
      <c r="K69" s="8"/>
      <c r="L69" s="4"/>
      <c r="M69" s="5"/>
    </row>
    <row r="70" spans="1:16">
      <c r="A70" s="9" t="s">
        <v>349</v>
      </c>
      <c r="B70" s="9" t="s">
        <v>350</v>
      </c>
      <c r="C70" s="4" t="s">
        <v>28</v>
      </c>
      <c r="D70" s="5" t="s">
        <v>542</v>
      </c>
      <c r="E70" s="123"/>
      <c r="F70" s="122">
        <v>1</v>
      </c>
      <c r="G70" s="58"/>
      <c r="H70" s="61">
        <f>SUM(E70:G70)</f>
        <v>1</v>
      </c>
      <c r="I70" s="30">
        <v>68</v>
      </c>
      <c r="J70" s="8"/>
      <c r="K70" s="8"/>
      <c r="L70" s="4"/>
      <c r="M70" s="5"/>
    </row>
    <row r="71" spans="1:16">
      <c r="A71" s="9" t="s">
        <v>393</v>
      </c>
      <c r="B71" s="9" t="s">
        <v>394</v>
      </c>
      <c r="C71" s="4" t="s">
        <v>155</v>
      </c>
      <c r="D71" s="5" t="s">
        <v>395</v>
      </c>
      <c r="E71" s="123"/>
      <c r="F71" s="122">
        <v>1</v>
      </c>
      <c r="G71" s="58">
        <v>1</v>
      </c>
      <c r="H71" s="61">
        <f>SUM(E71:G71)</f>
        <v>2</v>
      </c>
      <c r="I71" s="30">
        <v>69</v>
      </c>
      <c r="J71" s="8"/>
      <c r="K71" s="8"/>
      <c r="L71" s="4"/>
      <c r="M71" s="5"/>
    </row>
    <row r="72" spans="1:16">
      <c r="A72" s="9" t="s">
        <v>525</v>
      </c>
      <c r="B72" s="9" t="s">
        <v>526</v>
      </c>
      <c r="C72" s="4" t="s">
        <v>473</v>
      </c>
      <c r="D72" s="5" t="s">
        <v>527</v>
      </c>
      <c r="E72" s="123"/>
      <c r="F72" s="122">
        <v>1</v>
      </c>
      <c r="G72" s="56"/>
      <c r="H72" s="61">
        <f t="shared" ref="H72:H90" si="2">SUM(E72:G72)</f>
        <v>1</v>
      </c>
      <c r="I72" s="30">
        <v>70</v>
      </c>
      <c r="J72" s="8"/>
      <c r="K72" s="8"/>
      <c r="L72" s="4"/>
      <c r="M72" s="5"/>
    </row>
    <row r="73" spans="1:16">
      <c r="A73" s="9" t="s">
        <v>409</v>
      </c>
      <c r="B73" s="9" t="s">
        <v>410</v>
      </c>
      <c r="C73" s="4" t="s">
        <v>9</v>
      </c>
      <c r="D73" s="5" t="s">
        <v>411</v>
      </c>
      <c r="E73" s="123"/>
      <c r="F73" s="122">
        <v>1</v>
      </c>
      <c r="G73" s="58">
        <v>1</v>
      </c>
      <c r="H73" s="61">
        <f t="shared" si="2"/>
        <v>2</v>
      </c>
      <c r="I73" s="30">
        <v>71</v>
      </c>
      <c r="J73" s="8"/>
      <c r="K73" s="8"/>
      <c r="L73" s="4"/>
      <c r="M73" s="5"/>
    </row>
    <row r="74" spans="1:16">
      <c r="A74" s="9" t="s">
        <v>428</v>
      </c>
      <c r="B74" s="9" t="s">
        <v>93</v>
      </c>
      <c r="C74" s="4" t="s">
        <v>28</v>
      </c>
      <c r="D74" s="5" t="s">
        <v>429</v>
      </c>
      <c r="E74" s="123"/>
      <c r="F74" s="122">
        <v>1</v>
      </c>
      <c r="G74" s="58">
        <v>1</v>
      </c>
      <c r="H74" s="61">
        <f t="shared" si="2"/>
        <v>2</v>
      </c>
      <c r="I74" s="30">
        <v>72</v>
      </c>
      <c r="J74" s="8"/>
      <c r="K74" s="8"/>
      <c r="L74" s="4"/>
      <c r="M74" s="5"/>
    </row>
    <row r="75" spans="1:16">
      <c r="A75" s="9" t="s">
        <v>384</v>
      </c>
      <c r="B75" s="9" t="s">
        <v>340</v>
      </c>
      <c r="C75" s="4" t="s">
        <v>385</v>
      </c>
      <c r="D75" s="5" t="s">
        <v>386</v>
      </c>
      <c r="E75" s="123"/>
      <c r="F75" s="122">
        <v>1</v>
      </c>
      <c r="G75" s="58">
        <v>1</v>
      </c>
      <c r="H75" s="61">
        <f t="shared" si="2"/>
        <v>2</v>
      </c>
      <c r="I75" s="30">
        <v>73</v>
      </c>
      <c r="J75" s="8"/>
      <c r="K75" s="8"/>
      <c r="L75" s="4"/>
      <c r="M75" s="5"/>
    </row>
    <row r="76" spans="1:16">
      <c r="A76" s="9" t="s">
        <v>138</v>
      </c>
      <c r="B76" s="9" t="s">
        <v>29</v>
      </c>
      <c r="C76" s="4" t="s">
        <v>110</v>
      </c>
      <c r="D76" s="5" t="s">
        <v>390</v>
      </c>
      <c r="E76" s="123"/>
      <c r="F76" s="122">
        <v>1</v>
      </c>
      <c r="G76" s="58">
        <v>1</v>
      </c>
      <c r="H76" s="61">
        <f t="shared" si="2"/>
        <v>2</v>
      </c>
      <c r="I76" s="30">
        <v>74</v>
      </c>
      <c r="J76" s="8"/>
      <c r="K76" s="8"/>
      <c r="L76" s="4"/>
      <c r="M76" s="5"/>
    </row>
    <row r="77" spans="1:16">
      <c r="A77" s="9" t="s">
        <v>469</v>
      </c>
      <c r="B77" s="9" t="s">
        <v>470</v>
      </c>
      <c r="C77" s="4" t="s">
        <v>155</v>
      </c>
      <c r="D77" s="5" t="s">
        <v>471</v>
      </c>
      <c r="E77" s="120"/>
      <c r="F77" s="122">
        <v>1</v>
      </c>
      <c r="G77" s="58">
        <v>1</v>
      </c>
      <c r="H77" s="61">
        <f t="shared" si="2"/>
        <v>2</v>
      </c>
      <c r="I77" s="30">
        <v>75</v>
      </c>
      <c r="J77" s="8"/>
      <c r="K77" s="8"/>
      <c r="L77" s="4"/>
      <c r="M77" s="5"/>
    </row>
    <row r="78" spans="1:16">
      <c r="A78" s="9" t="s">
        <v>545</v>
      </c>
      <c r="B78" s="9" t="s">
        <v>16</v>
      </c>
      <c r="C78" s="4" t="s">
        <v>109</v>
      </c>
      <c r="D78" s="5" t="s">
        <v>546</v>
      </c>
      <c r="E78" s="123"/>
      <c r="F78" s="122">
        <v>1</v>
      </c>
      <c r="G78" s="56"/>
      <c r="H78" s="61">
        <f t="shared" si="2"/>
        <v>1</v>
      </c>
      <c r="I78" s="30">
        <v>76</v>
      </c>
      <c r="J78" s="8"/>
      <c r="K78" s="8"/>
      <c r="L78" s="4"/>
      <c r="M78" s="5"/>
      <c r="O78" s="123"/>
      <c r="P78" s="32"/>
    </row>
    <row r="79" spans="1:16">
      <c r="A79" s="143" t="s">
        <v>1317</v>
      </c>
      <c r="B79" s="143" t="s">
        <v>27</v>
      </c>
      <c r="C79" s="144" t="s">
        <v>28</v>
      </c>
      <c r="D79" s="145" t="s">
        <v>1318</v>
      </c>
      <c r="F79" s="122"/>
      <c r="G79" s="58">
        <v>1</v>
      </c>
      <c r="H79" s="61">
        <f t="shared" si="2"/>
        <v>1</v>
      </c>
      <c r="I79" s="30">
        <v>77</v>
      </c>
      <c r="J79" s="8"/>
      <c r="K79" s="8"/>
      <c r="L79" s="4"/>
      <c r="M79" s="5"/>
      <c r="O79" s="123"/>
    </row>
    <row r="80" spans="1:16">
      <c r="A80" s="146" t="s">
        <v>112</v>
      </c>
      <c r="B80" s="146" t="s">
        <v>113</v>
      </c>
      <c r="C80" s="138" t="s">
        <v>28</v>
      </c>
      <c r="D80" s="139" t="s">
        <v>1230</v>
      </c>
      <c r="G80" s="58">
        <v>1</v>
      </c>
      <c r="H80" s="61">
        <f t="shared" si="2"/>
        <v>1</v>
      </c>
      <c r="I80" s="30">
        <v>78</v>
      </c>
      <c r="J80" s="8"/>
      <c r="K80" s="8"/>
      <c r="L80" s="4"/>
      <c r="M80" s="5"/>
      <c r="O80" s="123"/>
      <c r="P80" s="32"/>
    </row>
    <row r="81" spans="1:16">
      <c r="A81" s="9" t="s">
        <v>508</v>
      </c>
      <c r="B81" s="9" t="s">
        <v>111</v>
      </c>
      <c r="C81" s="4" t="s">
        <v>9</v>
      </c>
      <c r="D81" s="5" t="s">
        <v>509</v>
      </c>
      <c r="E81" s="123"/>
      <c r="F81" s="122">
        <v>1</v>
      </c>
      <c r="G81" s="57"/>
      <c r="H81" s="61">
        <f t="shared" si="2"/>
        <v>1</v>
      </c>
      <c r="I81" s="30">
        <v>79</v>
      </c>
      <c r="J81" s="8"/>
      <c r="K81" s="8"/>
      <c r="L81" s="4"/>
      <c r="M81" s="5"/>
      <c r="O81" s="123"/>
      <c r="P81" s="32"/>
    </row>
    <row r="82" spans="1:16">
      <c r="A82" s="9" t="s">
        <v>412</v>
      </c>
      <c r="B82" s="9" t="s">
        <v>256</v>
      </c>
      <c r="C82" s="4" t="s">
        <v>109</v>
      </c>
      <c r="D82" s="5" t="s">
        <v>413</v>
      </c>
      <c r="E82" s="123"/>
      <c r="F82" s="122">
        <v>1</v>
      </c>
      <c r="G82" s="58"/>
      <c r="H82" s="61">
        <f t="shared" si="2"/>
        <v>1</v>
      </c>
      <c r="I82" s="30">
        <v>80</v>
      </c>
      <c r="J82" s="8"/>
      <c r="K82" s="8"/>
      <c r="L82" s="4"/>
      <c r="M82" s="5"/>
    </row>
    <row r="83" spans="1:16">
      <c r="A83" s="9" t="s">
        <v>506</v>
      </c>
      <c r="B83" s="9" t="s">
        <v>206</v>
      </c>
      <c r="C83" s="4" t="s">
        <v>335</v>
      </c>
      <c r="D83" s="5" t="s">
        <v>507</v>
      </c>
      <c r="E83" s="120"/>
      <c r="F83" s="122">
        <v>1</v>
      </c>
      <c r="G83" s="57"/>
      <c r="H83" s="61">
        <f t="shared" si="2"/>
        <v>1</v>
      </c>
      <c r="I83" s="30">
        <v>81</v>
      </c>
      <c r="J83" s="8"/>
      <c r="K83" s="8"/>
      <c r="L83" s="4"/>
      <c r="M83" s="5"/>
    </row>
    <row r="84" spans="1:16">
      <c r="A84" s="9" t="s">
        <v>115</v>
      </c>
      <c r="B84" s="9" t="s">
        <v>116</v>
      </c>
      <c r="C84" s="4" t="s">
        <v>28</v>
      </c>
      <c r="D84" s="5" t="s">
        <v>459</v>
      </c>
      <c r="E84" s="123"/>
      <c r="F84" s="122">
        <v>1</v>
      </c>
      <c r="G84" s="58">
        <v>1</v>
      </c>
      <c r="H84" s="61">
        <f t="shared" si="2"/>
        <v>2</v>
      </c>
      <c r="I84" s="30">
        <v>82</v>
      </c>
      <c r="J84" s="8"/>
      <c r="K84" s="8"/>
      <c r="L84" s="4"/>
      <c r="M84" s="5"/>
    </row>
    <row r="85" spans="1:16">
      <c r="A85" s="9" t="s">
        <v>484</v>
      </c>
      <c r="B85" s="9" t="s">
        <v>177</v>
      </c>
      <c r="C85" s="4" t="s">
        <v>28</v>
      </c>
      <c r="D85" s="5" t="s">
        <v>485</v>
      </c>
      <c r="E85" s="123"/>
      <c r="F85" s="122">
        <v>1</v>
      </c>
      <c r="G85" s="56"/>
      <c r="H85" s="61">
        <f t="shared" si="2"/>
        <v>1</v>
      </c>
      <c r="I85" s="30">
        <v>83</v>
      </c>
      <c r="J85" s="8"/>
      <c r="K85" s="8"/>
      <c r="L85" s="4"/>
      <c r="M85" s="5"/>
    </row>
    <row r="86" spans="1:16">
      <c r="A86" s="9" t="s">
        <v>276</v>
      </c>
      <c r="B86" s="9" t="s">
        <v>500</v>
      </c>
      <c r="C86" s="4" t="s">
        <v>9</v>
      </c>
      <c r="D86" s="5" t="s">
        <v>501</v>
      </c>
      <c r="E86" s="120"/>
      <c r="F86" s="122">
        <v>1</v>
      </c>
      <c r="G86" s="58">
        <v>1</v>
      </c>
      <c r="H86" s="61">
        <f t="shared" si="2"/>
        <v>2</v>
      </c>
      <c r="I86" s="30">
        <v>84</v>
      </c>
      <c r="J86" s="8"/>
      <c r="K86" s="8"/>
      <c r="L86" s="4"/>
      <c r="M86" s="5"/>
    </row>
    <row r="87" spans="1:16">
      <c r="A87" s="9" t="s">
        <v>243</v>
      </c>
      <c r="B87" s="9" t="s">
        <v>452</v>
      </c>
      <c r="C87" s="4" t="s">
        <v>28</v>
      </c>
      <c r="D87" s="5" t="s">
        <v>453</v>
      </c>
      <c r="E87" s="120"/>
      <c r="F87" s="122">
        <v>1</v>
      </c>
      <c r="G87" s="58">
        <v>1</v>
      </c>
      <c r="H87" s="61">
        <f t="shared" si="2"/>
        <v>2</v>
      </c>
      <c r="I87" s="30">
        <v>85</v>
      </c>
      <c r="J87" s="8"/>
      <c r="K87" s="8"/>
      <c r="L87" s="4"/>
      <c r="M87" s="5"/>
      <c r="O87" s="124"/>
    </row>
    <row r="88" spans="1:16">
      <c r="A88" s="9" t="s">
        <v>243</v>
      </c>
      <c r="B88" s="9" t="s">
        <v>157</v>
      </c>
      <c r="C88" s="4" t="s">
        <v>28</v>
      </c>
      <c r="D88" s="5" t="s">
        <v>468</v>
      </c>
      <c r="E88" s="123"/>
      <c r="F88" s="122">
        <v>1</v>
      </c>
      <c r="G88" s="57"/>
      <c r="H88" s="61">
        <f t="shared" si="2"/>
        <v>1</v>
      </c>
      <c r="I88" s="30">
        <v>86</v>
      </c>
      <c r="J88" s="8"/>
      <c r="K88" s="8"/>
      <c r="L88" s="4"/>
      <c r="M88" s="5"/>
    </row>
    <row r="89" spans="1:16">
      <c r="A89" s="9" t="s">
        <v>117</v>
      </c>
      <c r="B89" s="9" t="s">
        <v>93</v>
      </c>
      <c r="C89" s="4" t="s">
        <v>28</v>
      </c>
      <c r="D89" s="5" t="s">
        <v>408</v>
      </c>
      <c r="E89" s="120"/>
      <c r="F89" s="122">
        <v>1</v>
      </c>
      <c r="G89" s="58">
        <v>1</v>
      </c>
      <c r="H89" s="61">
        <f t="shared" si="2"/>
        <v>2</v>
      </c>
      <c r="I89" s="30">
        <v>87</v>
      </c>
      <c r="J89" s="8"/>
      <c r="K89" s="8"/>
      <c r="L89" s="4"/>
      <c r="M89" s="5"/>
    </row>
    <row r="90" spans="1:16">
      <c r="A90" s="107" t="s">
        <v>520</v>
      </c>
      <c r="B90" s="9" t="s">
        <v>107</v>
      </c>
      <c r="C90" s="4" t="s">
        <v>9</v>
      </c>
      <c r="D90" s="5" t="s">
        <v>521</v>
      </c>
      <c r="E90" s="120"/>
      <c r="F90" s="122">
        <v>1</v>
      </c>
      <c r="G90" s="57"/>
      <c r="H90" s="61">
        <f t="shared" si="2"/>
        <v>1</v>
      </c>
      <c r="I90" s="30">
        <v>88</v>
      </c>
      <c r="J90" s="8"/>
      <c r="K90" s="8"/>
      <c r="L90" s="4"/>
      <c r="M90" s="5"/>
    </row>
  </sheetData>
  <sortState xmlns:xlrd2="http://schemas.microsoft.com/office/spreadsheetml/2017/richdata2" ref="A3:H90">
    <sortCondition ref="A3:A9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M9"/>
  <sheetViews>
    <sheetView workbookViewId="0">
      <selection activeCell="I10" sqref="I10"/>
    </sheetView>
  </sheetViews>
  <sheetFormatPr baseColWidth="10" defaultColWidth="11.42578125" defaultRowHeight="12.75"/>
  <cols>
    <col min="1" max="2" width="11" style="1" bestFit="1" customWidth="1"/>
    <col min="3" max="3" width="10" style="1" bestFit="1" customWidth="1"/>
    <col min="4" max="4" width="11.140625" style="1" bestFit="1" customWidth="1"/>
    <col min="5" max="5" width="1.85546875" style="1" customWidth="1"/>
    <col min="6" max="6" width="10.42578125" style="1" bestFit="1" customWidth="1"/>
    <col min="7" max="7" width="1.85546875" style="1" customWidth="1"/>
    <col min="8" max="9" width="6.7109375" style="1" customWidth="1"/>
    <col min="10" max="10" width="1.85546875" style="1" customWidth="1"/>
    <col min="11" max="13" width="3.7109375" style="1" customWidth="1"/>
    <col min="14" max="14" width="1.85546875" style="1" customWidth="1"/>
    <col min="15" max="15" width="7.5703125" style="1" customWidth="1"/>
    <col min="16" max="17" width="6.5703125" style="1" customWidth="1"/>
    <col min="18" max="18" width="1.85546875" style="1" customWidth="1"/>
    <col min="19" max="20" width="6.7109375" style="1" customWidth="1"/>
    <col min="21" max="21" width="1.85546875" style="1" bestFit="1" customWidth="1"/>
    <col min="22" max="22" width="2.140625" style="1" bestFit="1" customWidth="1"/>
    <col min="23" max="23" width="2.5703125" style="1" bestFit="1" customWidth="1"/>
    <col min="24" max="24" width="1.85546875" style="1" bestFit="1" customWidth="1"/>
    <col min="25" max="25" width="2.140625" style="1" bestFit="1" customWidth="1"/>
    <col min="26" max="26" width="2.5703125" style="1" bestFit="1" customWidth="1"/>
    <col min="27" max="28" width="6.5703125" style="1" customWidth="1"/>
    <col min="29" max="29" width="1.85546875" style="1" customWidth="1"/>
    <col min="30" max="31" width="6.7109375" style="1" customWidth="1"/>
    <col min="32" max="32" width="1.85546875" style="1" bestFit="1" customWidth="1"/>
    <col min="33" max="33" width="2.140625" style="1" bestFit="1" customWidth="1"/>
    <col min="34" max="34" width="2.5703125" style="1" bestFit="1" customWidth="1"/>
    <col min="35" max="35" width="1.85546875" style="1" bestFit="1" customWidth="1"/>
    <col min="36" max="36" width="2.140625" style="1" bestFit="1" customWidth="1"/>
    <col min="37" max="37" width="2.5703125" style="1" bestFit="1" customWidth="1"/>
    <col min="38" max="39" width="6.5703125" style="1" customWidth="1"/>
    <col min="40" max="16384" width="11.42578125" style="1"/>
  </cols>
  <sheetData>
    <row r="1" spans="1:39">
      <c r="H1" s="72" t="s">
        <v>196</v>
      </c>
      <c r="I1" s="72"/>
      <c r="J1" s="72"/>
      <c r="K1" s="72"/>
      <c r="L1" s="72"/>
      <c r="M1" s="72"/>
      <c r="N1" s="72"/>
      <c r="O1" s="72"/>
      <c r="P1" s="72"/>
      <c r="Q1" s="72"/>
      <c r="S1" s="73" t="s">
        <v>198</v>
      </c>
      <c r="T1" s="73"/>
      <c r="U1" s="73"/>
      <c r="V1" s="73"/>
      <c r="W1" s="73"/>
      <c r="X1" s="73"/>
      <c r="Y1" s="73"/>
      <c r="Z1" s="73"/>
      <c r="AA1" s="73"/>
      <c r="AB1" s="73"/>
      <c r="AD1" s="73" t="s">
        <v>229</v>
      </c>
      <c r="AE1" s="73"/>
      <c r="AF1" s="73"/>
      <c r="AG1" s="73"/>
      <c r="AH1" s="73"/>
      <c r="AI1" s="73"/>
      <c r="AJ1" s="73"/>
      <c r="AK1" s="73"/>
      <c r="AL1" s="73"/>
      <c r="AM1" s="73"/>
    </row>
    <row r="2" spans="1:39">
      <c r="E2" s="36"/>
      <c r="F2" s="74" t="s">
        <v>178</v>
      </c>
      <c r="G2" s="36"/>
      <c r="H2" s="71" t="s">
        <v>179</v>
      </c>
      <c r="I2" s="71"/>
      <c r="J2" s="71" t="s">
        <v>180</v>
      </c>
      <c r="K2" s="71"/>
      <c r="L2" s="71"/>
      <c r="M2" s="71"/>
      <c r="N2" s="71"/>
      <c r="O2" s="71"/>
      <c r="P2" s="71" t="s">
        <v>230</v>
      </c>
      <c r="Q2" s="71"/>
      <c r="R2" s="36"/>
      <c r="S2" s="71" t="s">
        <v>179</v>
      </c>
      <c r="T2" s="71"/>
      <c r="U2" s="71" t="s">
        <v>180</v>
      </c>
      <c r="V2" s="71"/>
      <c r="W2" s="71"/>
      <c r="X2" s="71"/>
      <c r="Y2" s="71"/>
      <c r="Z2" s="71"/>
      <c r="AA2" s="71" t="s">
        <v>230</v>
      </c>
      <c r="AB2" s="71"/>
      <c r="AC2" s="36"/>
      <c r="AD2" s="71" t="s">
        <v>179</v>
      </c>
      <c r="AE2" s="71"/>
      <c r="AF2" s="71" t="s">
        <v>180</v>
      </c>
      <c r="AG2" s="71"/>
      <c r="AH2" s="71"/>
      <c r="AI2" s="71"/>
      <c r="AJ2" s="71"/>
      <c r="AK2" s="71"/>
      <c r="AL2" s="71" t="s">
        <v>230</v>
      </c>
      <c r="AM2" s="71"/>
    </row>
    <row r="3" spans="1:39">
      <c r="E3" s="39"/>
      <c r="F3" s="74"/>
      <c r="G3" s="39"/>
      <c r="H3" s="38" t="s">
        <v>181</v>
      </c>
      <c r="I3" s="38" t="s">
        <v>182</v>
      </c>
      <c r="J3" s="38" t="s">
        <v>181</v>
      </c>
      <c r="K3" s="38" t="s">
        <v>182</v>
      </c>
      <c r="L3" s="38" t="s">
        <v>183</v>
      </c>
      <c r="M3" s="38" t="s">
        <v>181</v>
      </c>
      <c r="N3" s="38" t="s">
        <v>182</v>
      </c>
      <c r="O3" s="38" t="s">
        <v>183</v>
      </c>
      <c r="P3" s="38" t="s">
        <v>181</v>
      </c>
      <c r="Q3" s="38" t="s">
        <v>182</v>
      </c>
      <c r="R3" s="39"/>
      <c r="S3" s="38" t="s">
        <v>181</v>
      </c>
      <c r="T3" s="38" t="s">
        <v>182</v>
      </c>
      <c r="U3" s="38" t="s">
        <v>181</v>
      </c>
      <c r="V3" s="38" t="s">
        <v>182</v>
      </c>
      <c r="W3" s="38" t="s">
        <v>183</v>
      </c>
      <c r="X3" s="38" t="s">
        <v>181</v>
      </c>
      <c r="Y3" s="38" t="s">
        <v>182</v>
      </c>
      <c r="Z3" s="38" t="s">
        <v>183</v>
      </c>
      <c r="AA3" s="38" t="s">
        <v>181</v>
      </c>
      <c r="AB3" s="38" t="s">
        <v>182</v>
      </c>
      <c r="AC3" s="39"/>
      <c r="AD3" s="38" t="s">
        <v>181</v>
      </c>
      <c r="AE3" s="38" t="s">
        <v>182</v>
      </c>
      <c r="AF3" s="38" t="s">
        <v>181</v>
      </c>
      <c r="AG3" s="38" t="s">
        <v>182</v>
      </c>
      <c r="AH3" s="38" t="s">
        <v>183</v>
      </c>
      <c r="AI3" s="38" t="s">
        <v>181</v>
      </c>
      <c r="AJ3" s="38" t="s">
        <v>182</v>
      </c>
      <c r="AK3" s="38" t="s">
        <v>183</v>
      </c>
      <c r="AL3" s="38" t="s">
        <v>181</v>
      </c>
      <c r="AM3" s="38" t="s">
        <v>182</v>
      </c>
    </row>
    <row r="4" spans="1:39">
      <c r="E4" s="39"/>
      <c r="F4" s="37"/>
      <c r="G4" s="39"/>
      <c r="H4" s="38"/>
      <c r="I4" s="38"/>
      <c r="J4" s="71" t="s">
        <v>231</v>
      </c>
      <c r="K4" s="71"/>
      <c r="L4" s="71"/>
      <c r="M4" s="71" t="s">
        <v>232</v>
      </c>
      <c r="N4" s="71"/>
      <c r="O4" s="71"/>
      <c r="P4" s="38"/>
      <c r="Q4" s="38"/>
      <c r="R4" s="39"/>
      <c r="S4" s="38"/>
      <c r="T4" s="38"/>
      <c r="U4" s="71" t="s">
        <v>231</v>
      </c>
      <c r="V4" s="71"/>
      <c r="W4" s="71"/>
      <c r="X4" s="71" t="s">
        <v>232</v>
      </c>
      <c r="Y4" s="71"/>
      <c r="Z4" s="71"/>
      <c r="AA4" s="38"/>
      <c r="AB4" s="38"/>
      <c r="AC4" s="39"/>
      <c r="AD4" s="38"/>
      <c r="AE4" s="38"/>
      <c r="AF4" s="71" t="s">
        <v>231</v>
      </c>
      <c r="AG4" s="71"/>
      <c r="AH4" s="71"/>
      <c r="AI4" s="71" t="s">
        <v>232</v>
      </c>
      <c r="AJ4" s="71"/>
      <c r="AK4" s="71"/>
      <c r="AL4" s="38"/>
      <c r="AM4" s="38"/>
    </row>
    <row r="6" spans="1:39">
      <c r="A6" s="35" t="s">
        <v>184</v>
      </c>
      <c r="B6" s="35" t="s">
        <v>185</v>
      </c>
      <c r="C6" s="40" t="s">
        <v>186</v>
      </c>
      <c r="D6" s="41" t="s">
        <v>196</v>
      </c>
      <c r="F6" s="40">
        <v>45589</v>
      </c>
      <c r="H6" s="35"/>
      <c r="I6" s="35"/>
      <c r="K6" s="35"/>
      <c r="L6" s="35"/>
      <c r="M6" s="35"/>
      <c r="N6" s="35"/>
      <c r="O6" s="35"/>
      <c r="P6" s="35"/>
      <c r="Q6" s="35"/>
      <c r="S6" s="35"/>
      <c r="T6" s="35"/>
      <c r="U6" s="35"/>
      <c r="V6" s="35"/>
      <c r="W6" s="35"/>
      <c r="X6" s="35"/>
      <c r="Y6" s="35"/>
      <c r="Z6" s="35"/>
      <c r="AA6" s="35"/>
      <c r="AB6" s="35"/>
      <c r="AD6" s="35"/>
      <c r="AE6" s="35"/>
      <c r="AF6" s="35"/>
      <c r="AG6" s="35"/>
      <c r="AH6" s="35"/>
      <c r="AI6" s="35"/>
      <c r="AJ6" s="35"/>
      <c r="AK6" s="35"/>
      <c r="AL6" s="35"/>
      <c r="AM6" s="35"/>
    </row>
    <row r="7" spans="1:39">
      <c r="A7" s="35" t="s">
        <v>354</v>
      </c>
      <c r="B7" s="35" t="s">
        <v>185</v>
      </c>
      <c r="C7" s="40" t="s">
        <v>187</v>
      </c>
      <c r="D7" s="41" t="s">
        <v>196</v>
      </c>
      <c r="F7" s="40">
        <v>45618</v>
      </c>
      <c r="H7" s="35">
        <v>45</v>
      </c>
      <c r="I7" s="35">
        <v>83</v>
      </c>
      <c r="K7" s="35"/>
      <c r="L7" s="35"/>
      <c r="M7" s="35"/>
      <c r="N7" s="35"/>
      <c r="O7" s="35"/>
      <c r="P7" s="35"/>
      <c r="Q7" s="35"/>
      <c r="S7" s="35">
        <v>13</v>
      </c>
      <c r="T7" s="35">
        <v>12</v>
      </c>
      <c r="U7" s="35"/>
      <c r="V7" s="35"/>
      <c r="W7" s="35"/>
      <c r="X7" s="35"/>
      <c r="Y7" s="35"/>
      <c r="Z7" s="35"/>
      <c r="AA7" s="35"/>
      <c r="AB7" s="35"/>
      <c r="AD7" s="35"/>
      <c r="AE7" s="35"/>
      <c r="AF7" s="35"/>
      <c r="AG7" s="35"/>
      <c r="AH7" s="35"/>
      <c r="AI7" s="35"/>
      <c r="AJ7" s="35"/>
      <c r="AK7" s="35"/>
      <c r="AL7" s="35"/>
      <c r="AM7" s="35"/>
    </row>
    <row r="9" spans="1:39">
      <c r="C9" s="35" t="s">
        <v>188</v>
      </c>
      <c r="D9" s="42" t="s">
        <v>1320</v>
      </c>
      <c r="F9" s="40">
        <v>45631</v>
      </c>
      <c r="H9" s="35">
        <v>18</v>
      </c>
      <c r="I9" s="35">
        <v>41</v>
      </c>
      <c r="K9" s="35"/>
      <c r="L9" s="35"/>
      <c r="M9" s="35"/>
      <c r="N9" s="35"/>
      <c r="O9" s="35"/>
      <c r="P9" s="35"/>
      <c r="Q9" s="35"/>
    </row>
  </sheetData>
  <mergeCells count="19">
    <mergeCell ref="H1:Q1"/>
    <mergeCell ref="S1:AB1"/>
    <mergeCell ref="AD1:AM1"/>
    <mergeCell ref="F2:F3"/>
    <mergeCell ref="H2:I2"/>
    <mergeCell ref="J2:O2"/>
    <mergeCell ref="P2:Q2"/>
    <mergeCell ref="S2:T2"/>
    <mergeCell ref="U2:Z2"/>
    <mergeCell ref="AA2:AB2"/>
    <mergeCell ref="AD2:AE2"/>
    <mergeCell ref="AF2:AK2"/>
    <mergeCell ref="AL2:AM2"/>
    <mergeCell ref="AI4:AK4"/>
    <mergeCell ref="J4:L4"/>
    <mergeCell ref="M4:O4"/>
    <mergeCell ref="U4:W4"/>
    <mergeCell ref="X4:Z4"/>
    <mergeCell ref="AF4:AH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J105"/>
  <sheetViews>
    <sheetView tabSelected="1" topLeftCell="A77" zoomScaleNormal="100" workbookViewId="0">
      <selection activeCell="A3" sqref="A3:I105"/>
    </sheetView>
  </sheetViews>
  <sheetFormatPr baseColWidth="10" defaultColWidth="42.42578125" defaultRowHeight="12.75"/>
  <cols>
    <col min="1" max="1" width="19.7109375" style="13" bestFit="1" customWidth="1"/>
    <col min="2" max="2" width="5.42578125" style="13" bestFit="1" customWidth="1"/>
    <col min="3" max="3" width="8.42578125" style="13" bestFit="1" customWidth="1"/>
    <col min="4" max="4" width="9.42578125" style="48" bestFit="1" customWidth="1"/>
    <col min="5" max="5" width="4" style="49" bestFit="1" customWidth="1"/>
    <col min="6" max="6" width="25.42578125" style="50" bestFit="1" customWidth="1"/>
    <col min="7" max="7" width="11.42578125" style="50" bestFit="1" customWidth="1"/>
    <col min="8" max="8" width="22.5703125" style="51" bestFit="1" customWidth="1"/>
    <col min="9" max="9" width="12" style="52" bestFit="1" customWidth="1"/>
    <col min="10" max="10" width="5.5703125" style="46" bestFit="1" customWidth="1"/>
    <col min="11" max="16384" width="42.42578125" style="13"/>
  </cols>
  <sheetData>
    <row r="1" spans="1:10" ht="26.25">
      <c r="A1" s="75" t="s">
        <v>378</v>
      </c>
      <c r="B1" s="75"/>
      <c r="C1" s="75"/>
      <c r="D1" s="75"/>
      <c r="E1" s="75"/>
      <c r="F1" s="75"/>
      <c r="G1" s="75"/>
      <c r="H1" s="75"/>
      <c r="I1" s="75"/>
      <c r="J1" s="75"/>
    </row>
    <row r="3" spans="1:10" ht="15">
      <c r="A3" s="44" t="s">
        <v>189</v>
      </c>
      <c r="B3" s="44" t="s">
        <v>190</v>
      </c>
      <c r="C3" s="23" t="s">
        <v>191</v>
      </c>
      <c r="D3" s="11" t="s">
        <v>192</v>
      </c>
      <c r="E3" s="131">
        <v>4</v>
      </c>
      <c r="F3" s="132" t="s">
        <v>164</v>
      </c>
      <c r="G3" s="132" t="s">
        <v>165</v>
      </c>
      <c r="H3" s="133" t="s">
        <v>166</v>
      </c>
      <c r="I3" s="134" t="s">
        <v>380</v>
      </c>
      <c r="J3" s="130">
        <v>0.92152777777777772</v>
      </c>
    </row>
    <row r="4" spans="1:10" ht="15">
      <c r="A4" s="44" t="s">
        <v>189</v>
      </c>
      <c r="B4" s="44" t="s">
        <v>190</v>
      </c>
      <c r="C4" s="23" t="s">
        <v>191</v>
      </c>
      <c r="D4" s="11" t="s">
        <v>192</v>
      </c>
      <c r="E4" s="131">
        <v>5</v>
      </c>
      <c r="F4" s="132" t="s">
        <v>381</v>
      </c>
      <c r="G4" s="132" t="s">
        <v>382</v>
      </c>
      <c r="H4" s="133" t="s">
        <v>110</v>
      </c>
      <c r="I4" s="134" t="s">
        <v>383</v>
      </c>
      <c r="J4" s="130">
        <v>0.9243055555555556</v>
      </c>
    </row>
    <row r="5" spans="1:10" ht="15">
      <c r="A5" s="44" t="s">
        <v>189</v>
      </c>
      <c r="B5" s="44" t="s">
        <v>190</v>
      </c>
      <c r="C5" s="23" t="s">
        <v>191</v>
      </c>
      <c r="D5" s="11" t="s">
        <v>192</v>
      </c>
      <c r="E5" s="131">
        <v>7</v>
      </c>
      <c r="F5" s="132" t="s">
        <v>164</v>
      </c>
      <c r="G5" s="132" t="s">
        <v>246</v>
      </c>
      <c r="H5" s="133" t="s">
        <v>152</v>
      </c>
      <c r="I5" s="134" t="s">
        <v>387</v>
      </c>
      <c r="J5" s="130">
        <v>0.93194444444444446</v>
      </c>
    </row>
    <row r="6" spans="1:10" ht="15">
      <c r="A6" s="44" t="s">
        <v>189</v>
      </c>
      <c r="B6" s="44" t="s">
        <v>190</v>
      </c>
      <c r="C6" s="23" t="s">
        <v>191</v>
      </c>
      <c r="D6" s="11" t="s">
        <v>192</v>
      </c>
      <c r="E6" s="131">
        <v>8</v>
      </c>
      <c r="F6" s="132" t="s">
        <v>245</v>
      </c>
      <c r="G6" s="132" t="s">
        <v>204</v>
      </c>
      <c r="H6" s="133" t="s">
        <v>109</v>
      </c>
      <c r="I6" s="134" t="s">
        <v>388</v>
      </c>
      <c r="J6" s="130">
        <v>0.93263888888888891</v>
      </c>
    </row>
    <row r="7" spans="1:10" ht="15">
      <c r="A7" s="44" t="s">
        <v>189</v>
      </c>
      <c r="B7" s="44" t="s">
        <v>190</v>
      </c>
      <c r="C7" s="23" t="s">
        <v>191</v>
      </c>
      <c r="D7" s="11" t="s">
        <v>192</v>
      </c>
      <c r="E7" s="131">
        <v>14</v>
      </c>
      <c r="F7" s="132" t="s">
        <v>247</v>
      </c>
      <c r="G7" s="132" t="s">
        <v>248</v>
      </c>
      <c r="H7" s="133" t="s">
        <v>166</v>
      </c>
      <c r="I7" s="134" t="s">
        <v>401</v>
      </c>
      <c r="J7" s="130">
        <v>0.94236111111111109</v>
      </c>
    </row>
    <row r="8" spans="1:10" ht="15">
      <c r="A8" s="44" t="s">
        <v>189</v>
      </c>
      <c r="B8" s="44" t="s">
        <v>190</v>
      </c>
      <c r="C8" s="23" t="s">
        <v>191</v>
      </c>
      <c r="D8" s="11" t="s">
        <v>192</v>
      </c>
      <c r="E8" s="131">
        <v>20</v>
      </c>
      <c r="F8" s="132" t="s">
        <v>49</v>
      </c>
      <c r="G8" s="132" t="s">
        <v>50</v>
      </c>
      <c r="H8" s="133" t="s">
        <v>28</v>
      </c>
      <c r="I8" s="134" t="s">
        <v>404</v>
      </c>
      <c r="J8" s="130">
        <v>0.95</v>
      </c>
    </row>
    <row r="9" spans="1:10" ht="15">
      <c r="A9" s="44" t="s">
        <v>189</v>
      </c>
      <c r="B9" s="44" t="s">
        <v>190</v>
      </c>
      <c r="C9" s="23" t="s">
        <v>191</v>
      </c>
      <c r="D9" s="11" t="s">
        <v>192</v>
      </c>
      <c r="E9" s="131">
        <v>23</v>
      </c>
      <c r="F9" s="132" t="s">
        <v>393</v>
      </c>
      <c r="G9" s="132" t="s">
        <v>394</v>
      </c>
      <c r="H9" s="133" t="s">
        <v>155</v>
      </c>
      <c r="I9" s="134" t="s">
        <v>395</v>
      </c>
      <c r="J9" s="130">
        <v>0.95625000000000004</v>
      </c>
    </row>
    <row r="10" spans="1:10" ht="15">
      <c r="A10" s="44" t="s">
        <v>189</v>
      </c>
      <c r="B10" s="44" t="s">
        <v>190</v>
      </c>
      <c r="C10" s="23" t="s">
        <v>191</v>
      </c>
      <c r="D10" s="11" t="s">
        <v>192</v>
      </c>
      <c r="E10" s="131">
        <v>36</v>
      </c>
      <c r="F10" s="132" t="s">
        <v>396</v>
      </c>
      <c r="G10" s="132" t="s">
        <v>397</v>
      </c>
      <c r="H10" s="133" t="s">
        <v>110</v>
      </c>
      <c r="I10" s="134" t="s">
        <v>398</v>
      </c>
      <c r="J10" s="130">
        <v>0.97222222222222221</v>
      </c>
    </row>
    <row r="11" spans="1:10" ht="15">
      <c r="A11" s="44" t="s">
        <v>189</v>
      </c>
      <c r="B11" s="44" t="s">
        <v>190</v>
      </c>
      <c r="C11" s="23" t="s">
        <v>191</v>
      </c>
      <c r="D11" s="11" t="s">
        <v>192</v>
      </c>
      <c r="E11" s="131">
        <v>39</v>
      </c>
      <c r="F11" s="132" t="s">
        <v>1069</v>
      </c>
      <c r="G11" s="132" t="s">
        <v>1070</v>
      </c>
      <c r="H11" s="133" t="s">
        <v>109</v>
      </c>
      <c r="I11" s="134" t="s">
        <v>1071</v>
      </c>
      <c r="J11" s="130">
        <v>0.97638888888888886</v>
      </c>
    </row>
    <row r="12" spans="1:10" ht="15">
      <c r="A12" s="44" t="s">
        <v>189</v>
      </c>
      <c r="B12" s="44" t="s">
        <v>190</v>
      </c>
      <c r="C12" s="23" t="s">
        <v>191</v>
      </c>
      <c r="D12" s="11" t="s">
        <v>192</v>
      </c>
      <c r="E12" s="131">
        <v>44</v>
      </c>
      <c r="F12" s="132" t="s">
        <v>384</v>
      </c>
      <c r="G12" s="132" t="s">
        <v>340</v>
      </c>
      <c r="H12" s="133" t="s">
        <v>385</v>
      </c>
      <c r="I12" s="134" t="s">
        <v>386</v>
      </c>
      <c r="J12" s="130">
        <v>0.98124999999999996</v>
      </c>
    </row>
    <row r="13" spans="1:10" ht="15">
      <c r="A13" s="44" t="s">
        <v>189</v>
      </c>
      <c r="B13" s="44" t="s">
        <v>190</v>
      </c>
      <c r="C13" s="23" t="s">
        <v>191</v>
      </c>
      <c r="D13" s="11" t="s">
        <v>192</v>
      </c>
      <c r="E13" s="131">
        <v>46</v>
      </c>
      <c r="F13" s="132" t="s">
        <v>117</v>
      </c>
      <c r="G13" s="132" t="s">
        <v>93</v>
      </c>
      <c r="H13" s="133" t="s">
        <v>28</v>
      </c>
      <c r="I13" s="134" t="s">
        <v>408</v>
      </c>
      <c r="J13" s="130">
        <v>0.98472222222222228</v>
      </c>
    </row>
    <row r="14" spans="1:10" ht="15">
      <c r="A14" s="44" t="s">
        <v>189</v>
      </c>
      <c r="B14" s="44" t="s">
        <v>190</v>
      </c>
      <c r="C14" s="23" t="s">
        <v>191</v>
      </c>
      <c r="D14" s="11" t="s">
        <v>192</v>
      </c>
      <c r="E14" s="131">
        <v>49</v>
      </c>
      <c r="F14" s="132" t="s">
        <v>138</v>
      </c>
      <c r="G14" s="132" t="s">
        <v>29</v>
      </c>
      <c r="H14" s="133" t="s">
        <v>110</v>
      </c>
      <c r="I14" s="134" t="s">
        <v>390</v>
      </c>
      <c r="J14" s="130">
        <v>0.9916666666666667</v>
      </c>
    </row>
    <row r="15" spans="1:10" ht="15">
      <c r="A15" s="44" t="s">
        <v>189</v>
      </c>
      <c r="B15" s="44" t="s">
        <v>190</v>
      </c>
      <c r="C15" s="23" t="s">
        <v>191</v>
      </c>
      <c r="D15" s="11" t="s">
        <v>192</v>
      </c>
      <c r="E15" s="131">
        <v>62</v>
      </c>
      <c r="F15" s="132" t="s">
        <v>171</v>
      </c>
      <c r="G15" s="132" t="s">
        <v>13</v>
      </c>
      <c r="H15" s="133" t="s">
        <v>163</v>
      </c>
      <c r="I15" s="134" t="s">
        <v>421</v>
      </c>
      <c r="J15" s="129" t="s">
        <v>1316</v>
      </c>
    </row>
    <row r="16" spans="1:10" ht="15">
      <c r="A16" s="44" t="s">
        <v>189</v>
      </c>
      <c r="B16" s="44" t="s">
        <v>190</v>
      </c>
      <c r="C16" s="23" t="s">
        <v>191</v>
      </c>
      <c r="D16" s="11" t="s">
        <v>192</v>
      </c>
      <c r="E16" s="131">
        <v>66</v>
      </c>
      <c r="F16" s="132" t="s">
        <v>414</v>
      </c>
      <c r="G16" s="132" t="s">
        <v>281</v>
      </c>
      <c r="H16" s="133" t="s">
        <v>28</v>
      </c>
      <c r="I16" s="134" t="s">
        <v>415</v>
      </c>
      <c r="J16" s="129" t="s">
        <v>1315</v>
      </c>
    </row>
    <row r="17" spans="1:10" ht="15">
      <c r="A17" s="44" t="s">
        <v>189</v>
      </c>
      <c r="B17" s="44" t="s">
        <v>190</v>
      </c>
      <c r="C17" s="23" t="s">
        <v>191</v>
      </c>
      <c r="D17" s="11" t="s">
        <v>192</v>
      </c>
      <c r="E17" s="131">
        <v>67</v>
      </c>
      <c r="F17" s="132" t="s">
        <v>402</v>
      </c>
      <c r="G17" s="132" t="s">
        <v>11</v>
      </c>
      <c r="H17" s="133" t="s">
        <v>9</v>
      </c>
      <c r="I17" s="134" t="s">
        <v>403</v>
      </c>
      <c r="J17" s="129" t="s">
        <v>1315</v>
      </c>
    </row>
    <row r="18" spans="1:10" ht="15">
      <c r="A18" s="44" t="s">
        <v>189</v>
      </c>
      <c r="B18" s="44" t="s">
        <v>190</v>
      </c>
      <c r="C18" s="23" t="s">
        <v>191</v>
      </c>
      <c r="D18" s="11" t="s">
        <v>192</v>
      </c>
      <c r="E18" s="131">
        <v>72</v>
      </c>
      <c r="F18" s="132" t="s">
        <v>254</v>
      </c>
      <c r="G18" s="132" t="s">
        <v>44</v>
      </c>
      <c r="H18" s="133" t="s">
        <v>28</v>
      </c>
      <c r="I18" s="134" t="s">
        <v>433</v>
      </c>
      <c r="J18" s="129" t="s">
        <v>580</v>
      </c>
    </row>
    <row r="19" spans="1:10" ht="15">
      <c r="A19" s="44" t="s">
        <v>189</v>
      </c>
      <c r="B19" s="44" t="s">
        <v>190</v>
      </c>
      <c r="C19" s="23" t="s">
        <v>191</v>
      </c>
      <c r="D19" s="11" t="s">
        <v>192</v>
      </c>
      <c r="E19" s="131">
        <v>78</v>
      </c>
      <c r="F19" s="132" t="s">
        <v>251</v>
      </c>
      <c r="G19" s="132" t="s">
        <v>252</v>
      </c>
      <c r="H19" s="133" t="s">
        <v>110</v>
      </c>
      <c r="I19" s="134" t="s">
        <v>407</v>
      </c>
      <c r="J19" s="129" t="s">
        <v>1314</v>
      </c>
    </row>
    <row r="20" spans="1:10" ht="15">
      <c r="A20" s="44" t="s">
        <v>189</v>
      </c>
      <c r="B20" s="44" t="s">
        <v>190</v>
      </c>
      <c r="C20" s="23" t="s">
        <v>191</v>
      </c>
      <c r="D20" s="11" t="s">
        <v>192</v>
      </c>
      <c r="E20" s="131">
        <v>83</v>
      </c>
      <c r="F20" s="132" t="s">
        <v>409</v>
      </c>
      <c r="G20" s="132" t="s">
        <v>410</v>
      </c>
      <c r="H20" s="133" t="s">
        <v>9</v>
      </c>
      <c r="I20" s="134" t="s">
        <v>411</v>
      </c>
      <c r="J20" s="129" t="s">
        <v>1313</v>
      </c>
    </row>
    <row r="21" spans="1:10" ht="15">
      <c r="A21" s="44" t="s">
        <v>189</v>
      </c>
      <c r="B21" s="44" t="s">
        <v>190</v>
      </c>
      <c r="C21" s="23" t="s">
        <v>191</v>
      </c>
      <c r="D21" s="11" t="s">
        <v>192</v>
      </c>
      <c r="E21" s="131">
        <v>84</v>
      </c>
      <c r="F21" s="132" t="s">
        <v>97</v>
      </c>
      <c r="G21" s="132" t="s">
        <v>98</v>
      </c>
      <c r="H21" s="133" t="s">
        <v>28</v>
      </c>
      <c r="I21" s="134" t="s">
        <v>430</v>
      </c>
      <c r="J21" s="129" t="s">
        <v>1312</v>
      </c>
    </row>
    <row r="22" spans="1:10" ht="15">
      <c r="A22" s="44" t="s">
        <v>189</v>
      </c>
      <c r="B22" s="44" t="s">
        <v>190</v>
      </c>
      <c r="C22" s="23" t="s">
        <v>191</v>
      </c>
      <c r="D22" s="11" t="s">
        <v>192</v>
      </c>
      <c r="E22" s="131">
        <v>91</v>
      </c>
      <c r="F22" s="132" t="s">
        <v>260</v>
      </c>
      <c r="G22" s="132" t="s">
        <v>154</v>
      </c>
      <c r="H22" s="133" t="s">
        <v>28</v>
      </c>
      <c r="I22" s="134" t="s">
        <v>416</v>
      </c>
      <c r="J22" s="129" t="s">
        <v>1311</v>
      </c>
    </row>
    <row r="23" spans="1:10" ht="15">
      <c r="A23" s="44" t="s">
        <v>189</v>
      </c>
      <c r="B23" s="44" t="s">
        <v>190</v>
      </c>
      <c r="C23" s="23" t="s">
        <v>191</v>
      </c>
      <c r="D23" s="11" t="s">
        <v>192</v>
      </c>
      <c r="E23" s="131">
        <v>94</v>
      </c>
      <c r="F23" s="132" t="s">
        <v>431</v>
      </c>
      <c r="G23" s="132" t="s">
        <v>76</v>
      </c>
      <c r="H23" s="133" t="s">
        <v>130</v>
      </c>
      <c r="I23" s="134" t="s">
        <v>432</v>
      </c>
      <c r="J23" s="129" t="s">
        <v>1310</v>
      </c>
    </row>
    <row r="24" spans="1:10" ht="15">
      <c r="A24" s="44" t="s">
        <v>189</v>
      </c>
      <c r="B24" s="44" t="s">
        <v>190</v>
      </c>
      <c r="C24" s="23" t="s">
        <v>191</v>
      </c>
      <c r="D24" s="11" t="s">
        <v>192</v>
      </c>
      <c r="E24" s="131">
        <v>110</v>
      </c>
      <c r="F24" s="119" t="s">
        <v>1317</v>
      </c>
      <c r="G24" s="119" t="s">
        <v>27</v>
      </c>
      <c r="H24" s="118" t="s">
        <v>28</v>
      </c>
      <c r="I24" s="117" t="s">
        <v>1318</v>
      </c>
      <c r="J24" s="129" t="s">
        <v>1309</v>
      </c>
    </row>
    <row r="25" spans="1:10" ht="15">
      <c r="A25" s="44" t="s">
        <v>189</v>
      </c>
      <c r="B25" s="44" t="s">
        <v>190</v>
      </c>
      <c r="C25" s="23" t="s">
        <v>191</v>
      </c>
      <c r="D25" s="11" t="s">
        <v>192</v>
      </c>
      <c r="E25" s="131">
        <v>113</v>
      </c>
      <c r="F25" s="132" t="s">
        <v>422</v>
      </c>
      <c r="G25" s="132" t="s">
        <v>65</v>
      </c>
      <c r="H25" s="133" t="s">
        <v>110</v>
      </c>
      <c r="I25" s="134" t="s">
        <v>423</v>
      </c>
      <c r="J25" s="129" t="s">
        <v>1308</v>
      </c>
    </row>
    <row r="26" spans="1:10" ht="15">
      <c r="A26" s="44" t="s">
        <v>189</v>
      </c>
      <c r="B26" s="44" t="s">
        <v>190</v>
      </c>
      <c r="C26" s="23" t="s">
        <v>191</v>
      </c>
      <c r="D26" s="11" t="s">
        <v>192</v>
      </c>
      <c r="E26" s="131">
        <v>115</v>
      </c>
      <c r="F26" s="119" t="s">
        <v>270</v>
      </c>
      <c r="G26" s="119" t="s">
        <v>271</v>
      </c>
      <c r="H26" s="118" t="s">
        <v>110</v>
      </c>
      <c r="I26" s="117" t="s">
        <v>438</v>
      </c>
      <c r="J26" s="129" t="s">
        <v>1307</v>
      </c>
    </row>
    <row r="27" spans="1:10" ht="15">
      <c r="A27" s="44" t="s">
        <v>189</v>
      </c>
      <c r="B27" s="44" t="s">
        <v>190</v>
      </c>
      <c r="C27" s="23" t="s">
        <v>191</v>
      </c>
      <c r="D27" s="11" t="s">
        <v>192</v>
      </c>
      <c r="E27" s="131">
        <v>116</v>
      </c>
      <c r="F27" s="132" t="s">
        <v>443</v>
      </c>
      <c r="G27" s="132" t="s">
        <v>444</v>
      </c>
      <c r="H27" s="133" t="s">
        <v>28</v>
      </c>
      <c r="I27" s="134" t="s">
        <v>445</v>
      </c>
      <c r="J27" s="129" t="s">
        <v>1306</v>
      </c>
    </row>
    <row r="28" spans="1:10" ht="15">
      <c r="A28" s="44" t="s">
        <v>189</v>
      </c>
      <c r="B28" s="44" t="s">
        <v>190</v>
      </c>
      <c r="C28" s="23" t="s">
        <v>191</v>
      </c>
      <c r="D28" s="11" t="s">
        <v>192</v>
      </c>
      <c r="E28" s="131">
        <v>123</v>
      </c>
      <c r="F28" s="132" t="s">
        <v>58</v>
      </c>
      <c r="G28" s="132" t="s">
        <v>59</v>
      </c>
      <c r="H28" s="133" t="s">
        <v>28</v>
      </c>
      <c r="I28" s="134" t="s">
        <v>458</v>
      </c>
      <c r="J28" s="129" t="s">
        <v>1305</v>
      </c>
    </row>
    <row r="29" spans="1:10" ht="15">
      <c r="A29" s="44" t="s">
        <v>189</v>
      </c>
      <c r="B29" s="44" t="s">
        <v>190</v>
      </c>
      <c r="C29" s="23" t="s">
        <v>191</v>
      </c>
      <c r="D29" s="11" t="s">
        <v>192</v>
      </c>
      <c r="E29" s="131">
        <v>128</v>
      </c>
      <c r="F29" s="132" t="s">
        <v>243</v>
      </c>
      <c r="G29" s="132" t="s">
        <v>452</v>
      </c>
      <c r="H29" s="133" t="s">
        <v>28</v>
      </c>
      <c r="I29" s="134" t="s">
        <v>453</v>
      </c>
      <c r="J29" s="129" t="s">
        <v>593</v>
      </c>
    </row>
    <row r="30" spans="1:10" ht="15">
      <c r="A30" s="44" t="s">
        <v>189</v>
      </c>
      <c r="B30" s="44" t="s">
        <v>190</v>
      </c>
      <c r="C30" s="23" t="s">
        <v>191</v>
      </c>
      <c r="D30" s="11" t="s">
        <v>192</v>
      </c>
      <c r="E30" s="131">
        <v>131</v>
      </c>
      <c r="F30" s="132" t="s">
        <v>440</v>
      </c>
      <c r="G30" s="132" t="s">
        <v>441</v>
      </c>
      <c r="H30" s="133" t="s">
        <v>28</v>
      </c>
      <c r="I30" s="134" t="s">
        <v>442</v>
      </c>
      <c r="J30" s="129" t="s">
        <v>1304</v>
      </c>
    </row>
    <row r="31" spans="1:10" ht="15">
      <c r="A31" s="44" t="s">
        <v>189</v>
      </c>
      <c r="B31" s="44" t="s">
        <v>190</v>
      </c>
      <c r="C31" s="23" t="s">
        <v>191</v>
      </c>
      <c r="D31" s="11" t="s">
        <v>192</v>
      </c>
      <c r="E31" s="131">
        <v>136</v>
      </c>
      <c r="F31" s="132" t="s">
        <v>115</v>
      </c>
      <c r="G31" s="132" t="s">
        <v>116</v>
      </c>
      <c r="H31" s="133" t="s">
        <v>28</v>
      </c>
      <c r="I31" s="134" t="s">
        <v>459</v>
      </c>
      <c r="J31" s="129" t="s">
        <v>596</v>
      </c>
    </row>
    <row r="32" spans="1:10" ht="15">
      <c r="A32" s="44" t="s">
        <v>189</v>
      </c>
      <c r="B32" s="44" t="s">
        <v>190</v>
      </c>
      <c r="C32" s="23" t="s">
        <v>191</v>
      </c>
      <c r="D32" s="11" t="s">
        <v>192</v>
      </c>
      <c r="E32" s="131">
        <v>138</v>
      </c>
      <c r="F32" s="132" t="s">
        <v>428</v>
      </c>
      <c r="G32" s="132" t="s">
        <v>93</v>
      </c>
      <c r="H32" s="133" t="s">
        <v>28</v>
      </c>
      <c r="I32" s="134" t="s">
        <v>429</v>
      </c>
      <c r="J32" s="129" t="s">
        <v>1303</v>
      </c>
    </row>
    <row r="33" spans="1:10" ht="15">
      <c r="A33" s="44" t="s">
        <v>189</v>
      </c>
      <c r="B33" s="44" t="s">
        <v>190</v>
      </c>
      <c r="C33" s="23" t="s">
        <v>191</v>
      </c>
      <c r="D33" s="11" t="s">
        <v>192</v>
      </c>
      <c r="E33" s="131">
        <v>141</v>
      </c>
      <c r="F33" s="132" t="s">
        <v>281</v>
      </c>
      <c r="G33" s="132" t="s">
        <v>282</v>
      </c>
      <c r="H33" s="133" t="s">
        <v>28</v>
      </c>
      <c r="I33" s="134" t="s">
        <v>439</v>
      </c>
      <c r="J33" s="129" t="s">
        <v>1302</v>
      </c>
    </row>
    <row r="34" spans="1:10" ht="15">
      <c r="A34" s="44" t="s">
        <v>189</v>
      </c>
      <c r="B34" s="44" t="s">
        <v>190</v>
      </c>
      <c r="C34" s="23" t="s">
        <v>191</v>
      </c>
      <c r="D34" s="11" t="s">
        <v>192</v>
      </c>
      <c r="E34" s="131">
        <v>150</v>
      </c>
      <c r="F34" s="132" t="s">
        <v>480</v>
      </c>
      <c r="G34" s="132" t="s">
        <v>22</v>
      </c>
      <c r="H34" s="133" t="s">
        <v>155</v>
      </c>
      <c r="I34" s="134" t="s">
        <v>481</v>
      </c>
      <c r="J34" s="129" t="s">
        <v>599</v>
      </c>
    </row>
    <row r="35" spans="1:10" ht="15">
      <c r="A35" s="44" t="s">
        <v>189</v>
      </c>
      <c r="B35" s="44" t="s">
        <v>190</v>
      </c>
      <c r="C35" s="23" t="s">
        <v>191</v>
      </c>
      <c r="D35" s="11" t="s">
        <v>192</v>
      </c>
      <c r="E35" s="131">
        <v>152</v>
      </c>
      <c r="F35" s="119" t="s">
        <v>268</v>
      </c>
      <c r="G35" s="119" t="s">
        <v>269</v>
      </c>
      <c r="H35" s="118" t="s">
        <v>473</v>
      </c>
      <c r="I35" s="117" t="s">
        <v>505</v>
      </c>
      <c r="J35" s="129" t="s">
        <v>1301</v>
      </c>
    </row>
    <row r="36" spans="1:10" ht="15">
      <c r="A36" s="44" t="s">
        <v>189</v>
      </c>
      <c r="B36" s="44" t="s">
        <v>190</v>
      </c>
      <c r="C36" s="23" t="s">
        <v>191</v>
      </c>
      <c r="D36" s="11" t="s">
        <v>192</v>
      </c>
      <c r="E36" s="131">
        <v>164</v>
      </c>
      <c r="F36" s="119" t="s">
        <v>472</v>
      </c>
      <c r="G36" s="119" t="s">
        <v>0</v>
      </c>
      <c r="H36" s="118" t="s">
        <v>473</v>
      </c>
      <c r="I36" s="117" t="s">
        <v>474</v>
      </c>
      <c r="J36" s="129" t="s">
        <v>608</v>
      </c>
    </row>
    <row r="37" spans="1:10" ht="15">
      <c r="A37" s="44" t="s">
        <v>189</v>
      </c>
      <c r="B37" s="44" t="s">
        <v>190</v>
      </c>
      <c r="C37" s="23" t="s">
        <v>191</v>
      </c>
      <c r="D37" s="11" t="s">
        <v>192</v>
      </c>
      <c r="E37" s="131">
        <v>167</v>
      </c>
      <c r="F37" s="132" t="s">
        <v>469</v>
      </c>
      <c r="G37" s="132" t="s">
        <v>470</v>
      </c>
      <c r="H37" s="133" t="s">
        <v>155</v>
      </c>
      <c r="I37" s="134" t="s">
        <v>471</v>
      </c>
      <c r="J37" s="129" t="s">
        <v>1300</v>
      </c>
    </row>
    <row r="38" spans="1:10" ht="15">
      <c r="A38" s="44" t="s">
        <v>189</v>
      </c>
      <c r="B38" s="44" t="s">
        <v>190</v>
      </c>
      <c r="C38" s="23" t="s">
        <v>191</v>
      </c>
      <c r="D38" s="11" t="s">
        <v>192</v>
      </c>
      <c r="E38" s="131">
        <v>169</v>
      </c>
      <c r="F38" s="132" t="s">
        <v>460</v>
      </c>
      <c r="G38" s="132" t="s">
        <v>17</v>
      </c>
      <c r="H38" s="133" t="s">
        <v>130</v>
      </c>
      <c r="I38" s="134" t="s">
        <v>461</v>
      </c>
      <c r="J38" s="129" t="s">
        <v>1299</v>
      </c>
    </row>
    <row r="39" spans="1:10" ht="15">
      <c r="A39" s="44" t="s">
        <v>189</v>
      </c>
      <c r="B39" s="44" t="s">
        <v>190</v>
      </c>
      <c r="C39" s="23" t="s">
        <v>191</v>
      </c>
      <c r="D39" s="11" t="s">
        <v>192</v>
      </c>
      <c r="E39" s="131">
        <v>172</v>
      </c>
      <c r="F39" s="132" t="s">
        <v>1205</v>
      </c>
      <c r="G39" s="132" t="s">
        <v>1206</v>
      </c>
      <c r="H39" s="133" t="s">
        <v>28</v>
      </c>
      <c r="I39" s="134" t="s">
        <v>1207</v>
      </c>
      <c r="J39" s="129" t="s">
        <v>1298</v>
      </c>
    </row>
    <row r="40" spans="1:10" ht="15">
      <c r="A40" s="44" t="s">
        <v>189</v>
      </c>
      <c r="B40" s="44" t="s">
        <v>190</v>
      </c>
      <c r="C40" s="23" t="s">
        <v>191</v>
      </c>
      <c r="D40" s="11" t="s">
        <v>192</v>
      </c>
      <c r="E40" s="131">
        <v>192</v>
      </c>
      <c r="F40" s="132" t="s">
        <v>490</v>
      </c>
      <c r="G40" s="132" t="s">
        <v>491</v>
      </c>
      <c r="H40" s="133" t="s">
        <v>9</v>
      </c>
      <c r="I40" s="134" t="s">
        <v>492</v>
      </c>
      <c r="J40" s="129" t="s">
        <v>1297</v>
      </c>
    </row>
    <row r="41" spans="1:10" ht="15">
      <c r="A41" s="44" t="s">
        <v>189</v>
      </c>
      <c r="B41" s="44" t="s">
        <v>190</v>
      </c>
      <c r="C41" s="23" t="s">
        <v>191</v>
      </c>
      <c r="D41" s="11" t="s">
        <v>192</v>
      </c>
      <c r="E41" s="131">
        <v>199</v>
      </c>
      <c r="F41" s="132" t="s">
        <v>276</v>
      </c>
      <c r="G41" s="132" t="s">
        <v>500</v>
      </c>
      <c r="H41" s="133" t="s">
        <v>9</v>
      </c>
      <c r="I41" s="134" t="s">
        <v>501</v>
      </c>
      <c r="J41" s="129" t="s">
        <v>1296</v>
      </c>
    </row>
    <row r="42" spans="1:10" s="6" customFormat="1">
      <c r="A42" s="77" t="s">
        <v>189</v>
      </c>
      <c r="B42" s="77" t="s">
        <v>190</v>
      </c>
      <c r="C42" s="82" t="s">
        <v>191</v>
      </c>
      <c r="D42" s="79" t="s">
        <v>213</v>
      </c>
      <c r="E42" s="83">
        <v>1</v>
      </c>
      <c r="F42" s="132" t="s">
        <v>164</v>
      </c>
      <c r="G42" s="132" t="s">
        <v>165</v>
      </c>
      <c r="H42" s="133" t="s">
        <v>166</v>
      </c>
      <c r="I42" s="134" t="s">
        <v>380</v>
      </c>
      <c r="J42" s="76">
        <f>4+5+7+8</f>
        <v>24</v>
      </c>
    </row>
    <row r="43" spans="1:10" s="6" customFormat="1">
      <c r="A43" s="77"/>
      <c r="B43" s="77"/>
      <c r="C43" s="82"/>
      <c r="D43" s="80"/>
      <c r="E43" s="83"/>
      <c r="F43" s="132" t="s">
        <v>381</v>
      </c>
      <c r="G43" s="132" t="s">
        <v>382</v>
      </c>
      <c r="H43" s="133" t="s">
        <v>110</v>
      </c>
      <c r="I43" s="134" t="s">
        <v>383</v>
      </c>
      <c r="J43" s="76"/>
    </row>
    <row r="44" spans="1:10" s="6" customFormat="1">
      <c r="A44" s="77"/>
      <c r="B44" s="77"/>
      <c r="C44" s="82"/>
      <c r="D44" s="80"/>
      <c r="E44" s="83"/>
      <c r="F44" s="132" t="s">
        <v>164</v>
      </c>
      <c r="G44" s="132" t="s">
        <v>246</v>
      </c>
      <c r="H44" s="133" t="s">
        <v>152</v>
      </c>
      <c r="I44" s="134" t="s">
        <v>387</v>
      </c>
      <c r="J44" s="76"/>
    </row>
    <row r="45" spans="1:10" s="6" customFormat="1">
      <c r="A45" s="77"/>
      <c r="B45" s="77"/>
      <c r="C45" s="82"/>
      <c r="D45" s="80"/>
      <c r="E45" s="83"/>
      <c r="F45" s="132" t="s">
        <v>245</v>
      </c>
      <c r="G45" s="132" t="s">
        <v>204</v>
      </c>
      <c r="H45" s="133" t="s">
        <v>109</v>
      </c>
      <c r="I45" s="134" t="s">
        <v>388</v>
      </c>
      <c r="J45" s="76"/>
    </row>
    <row r="46" spans="1:10" s="6" customFormat="1">
      <c r="A46" s="77" t="s">
        <v>189</v>
      </c>
      <c r="B46" s="77" t="s">
        <v>190</v>
      </c>
      <c r="C46" s="82" t="s">
        <v>191</v>
      </c>
      <c r="D46" s="79" t="s">
        <v>213</v>
      </c>
      <c r="E46" s="84">
        <v>5</v>
      </c>
      <c r="F46" s="132" t="s">
        <v>247</v>
      </c>
      <c r="G46" s="132" t="s">
        <v>248</v>
      </c>
      <c r="H46" s="133" t="s">
        <v>166</v>
      </c>
      <c r="I46" s="134" t="s">
        <v>401</v>
      </c>
      <c r="J46" s="85">
        <f>14+23+36+39</f>
        <v>112</v>
      </c>
    </row>
    <row r="47" spans="1:10" s="6" customFormat="1">
      <c r="A47" s="77"/>
      <c r="B47" s="77"/>
      <c r="C47" s="82"/>
      <c r="D47" s="80"/>
      <c r="E47" s="84"/>
      <c r="F47" s="132" t="s">
        <v>393</v>
      </c>
      <c r="G47" s="132" t="s">
        <v>394</v>
      </c>
      <c r="H47" s="133" t="s">
        <v>155</v>
      </c>
      <c r="I47" s="134" t="s">
        <v>395</v>
      </c>
      <c r="J47" s="85"/>
    </row>
    <row r="48" spans="1:10" s="6" customFormat="1">
      <c r="A48" s="77"/>
      <c r="B48" s="77"/>
      <c r="C48" s="82"/>
      <c r="D48" s="80"/>
      <c r="E48" s="84"/>
      <c r="F48" s="132" t="s">
        <v>396</v>
      </c>
      <c r="G48" s="132" t="s">
        <v>397</v>
      </c>
      <c r="H48" s="133" t="s">
        <v>110</v>
      </c>
      <c r="I48" s="134" t="s">
        <v>398</v>
      </c>
      <c r="J48" s="85"/>
    </row>
    <row r="49" spans="1:10" s="6" customFormat="1">
      <c r="A49" s="77"/>
      <c r="B49" s="77"/>
      <c r="C49" s="82"/>
      <c r="D49" s="80"/>
      <c r="E49" s="84"/>
      <c r="F49" s="132" t="s">
        <v>1069</v>
      </c>
      <c r="G49" s="132" t="s">
        <v>1070</v>
      </c>
      <c r="H49" s="133" t="s">
        <v>109</v>
      </c>
      <c r="I49" s="134" t="s">
        <v>1071</v>
      </c>
      <c r="J49" s="85"/>
    </row>
    <row r="50" spans="1:10" s="6" customFormat="1">
      <c r="A50" s="77" t="s">
        <v>189</v>
      </c>
      <c r="B50" s="77" t="s">
        <v>190</v>
      </c>
      <c r="C50" s="82" t="s">
        <v>191</v>
      </c>
      <c r="D50" s="79" t="s">
        <v>213</v>
      </c>
      <c r="E50" s="84">
        <v>10</v>
      </c>
      <c r="F50" s="132" t="s">
        <v>49</v>
      </c>
      <c r="G50" s="132" t="s">
        <v>50</v>
      </c>
      <c r="H50" s="133" t="s">
        <v>28</v>
      </c>
      <c r="I50" s="134" t="s">
        <v>404</v>
      </c>
      <c r="J50" s="85">
        <f>20+46+66+72</f>
        <v>204</v>
      </c>
    </row>
    <row r="51" spans="1:10" s="6" customFormat="1">
      <c r="A51" s="77"/>
      <c r="B51" s="77"/>
      <c r="C51" s="82"/>
      <c r="D51" s="80"/>
      <c r="E51" s="84"/>
      <c r="F51" s="132" t="s">
        <v>117</v>
      </c>
      <c r="G51" s="132" t="s">
        <v>93</v>
      </c>
      <c r="H51" s="133" t="s">
        <v>28</v>
      </c>
      <c r="I51" s="134" t="s">
        <v>408</v>
      </c>
      <c r="J51" s="85"/>
    </row>
    <row r="52" spans="1:10" s="6" customFormat="1">
      <c r="A52" s="77"/>
      <c r="B52" s="77"/>
      <c r="C52" s="82"/>
      <c r="D52" s="80"/>
      <c r="E52" s="84"/>
      <c r="F52" s="132" t="s">
        <v>414</v>
      </c>
      <c r="G52" s="132" t="s">
        <v>281</v>
      </c>
      <c r="H52" s="133" t="s">
        <v>28</v>
      </c>
      <c r="I52" s="134" t="s">
        <v>415</v>
      </c>
      <c r="J52" s="85"/>
    </row>
    <row r="53" spans="1:10" s="6" customFormat="1">
      <c r="A53" s="77"/>
      <c r="B53" s="77"/>
      <c r="C53" s="82"/>
      <c r="D53" s="80"/>
      <c r="E53" s="84"/>
      <c r="F53" s="132" t="s">
        <v>254</v>
      </c>
      <c r="G53" s="132" t="s">
        <v>44</v>
      </c>
      <c r="H53" s="133" t="s">
        <v>28</v>
      </c>
      <c r="I53" s="134" t="s">
        <v>433</v>
      </c>
      <c r="J53" s="85"/>
    </row>
    <row r="54" spans="1:10" s="6" customFormat="1">
      <c r="A54" s="77" t="s">
        <v>189</v>
      </c>
      <c r="B54" s="77" t="s">
        <v>190</v>
      </c>
      <c r="C54" s="82" t="s">
        <v>191</v>
      </c>
      <c r="D54" s="79" t="s">
        <v>213</v>
      </c>
      <c r="E54" s="84">
        <v>12</v>
      </c>
      <c r="F54" s="132" t="s">
        <v>384</v>
      </c>
      <c r="G54" s="132" t="s">
        <v>340</v>
      </c>
      <c r="H54" s="133" t="s">
        <v>385</v>
      </c>
      <c r="I54" s="134" t="s">
        <v>386</v>
      </c>
      <c r="J54" s="85">
        <f>44+49+62+78</f>
        <v>233</v>
      </c>
    </row>
    <row r="55" spans="1:10" s="6" customFormat="1">
      <c r="A55" s="77"/>
      <c r="B55" s="77"/>
      <c r="C55" s="82"/>
      <c r="D55" s="80"/>
      <c r="E55" s="84"/>
      <c r="F55" s="132" t="s">
        <v>138</v>
      </c>
      <c r="G55" s="132" t="s">
        <v>29</v>
      </c>
      <c r="H55" s="133" t="s">
        <v>110</v>
      </c>
      <c r="I55" s="134" t="s">
        <v>390</v>
      </c>
      <c r="J55" s="85"/>
    </row>
    <row r="56" spans="1:10" s="6" customFormat="1">
      <c r="A56" s="77"/>
      <c r="B56" s="77"/>
      <c r="C56" s="82"/>
      <c r="D56" s="80"/>
      <c r="E56" s="84"/>
      <c r="F56" s="132" t="s">
        <v>171</v>
      </c>
      <c r="G56" s="132" t="s">
        <v>13</v>
      </c>
      <c r="H56" s="133" t="s">
        <v>163</v>
      </c>
      <c r="I56" s="134" t="s">
        <v>421</v>
      </c>
      <c r="J56" s="85"/>
    </row>
    <row r="57" spans="1:10" s="6" customFormat="1">
      <c r="A57" s="77"/>
      <c r="B57" s="77"/>
      <c r="C57" s="82"/>
      <c r="D57" s="80"/>
      <c r="E57" s="84"/>
      <c r="F57" s="132" t="s">
        <v>251</v>
      </c>
      <c r="G57" s="132" t="s">
        <v>252</v>
      </c>
      <c r="H57" s="133" t="s">
        <v>110</v>
      </c>
      <c r="I57" s="134" t="s">
        <v>407</v>
      </c>
      <c r="J57" s="85"/>
    </row>
    <row r="58" spans="1:10" s="6" customFormat="1">
      <c r="A58" s="77" t="s">
        <v>189</v>
      </c>
      <c r="B58" s="77" t="s">
        <v>190</v>
      </c>
      <c r="C58" s="82" t="s">
        <v>191</v>
      </c>
      <c r="D58" s="79" t="s">
        <v>213</v>
      </c>
      <c r="E58" s="84">
        <v>18</v>
      </c>
      <c r="F58" s="132" t="s">
        <v>97</v>
      </c>
      <c r="G58" s="132" t="s">
        <v>98</v>
      </c>
      <c r="H58" s="133" t="s">
        <v>28</v>
      </c>
      <c r="I58" s="134" t="s">
        <v>430</v>
      </c>
      <c r="J58" s="85">
        <f>84+91+110+116</f>
        <v>401</v>
      </c>
    </row>
    <row r="59" spans="1:10" s="6" customFormat="1">
      <c r="A59" s="77"/>
      <c r="B59" s="77"/>
      <c r="C59" s="82"/>
      <c r="D59" s="80"/>
      <c r="E59" s="84"/>
      <c r="F59" s="132" t="s">
        <v>260</v>
      </c>
      <c r="G59" s="132" t="s">
        <v>154</v>
      </c>
      <c r="H59" s="133" t="s">
        <v>28</v>
      </c>
      <c r="I59" s="134" t="s">
        <v>416</v>
      </c>
      <c r="J59" s="85"/>
    </row>
    <row r="60" spans="1:10" s="6" customFormat="1">
      <c r="A60" s="77"/>
      <c r="B60" s="77"/>
      <c r="C60" s="82"/>
      <c r="D60" s="80"/>
      <c r="E60" s="84"/>
      <c r="F60" s="119" t="s">
        <v>1317</v>
      </c>
      <c r="G60" s="119" t="s">
        <v>27</v>
      </c>
      <c r="H60" s="118" t="s">
        <v>28</v>
      </c>
      <c r="I60" s="117" t="s">
        <v>1318</v>
      </c>
      <c r="J60" s="85"/>
    </row>
    <row r="61" spans="1:10">
      <c r="A61" s="77"/>
      <c r="B61" s="77"/>
      <c r="C61" s="82"/>
      <c r="D61" s="80"/>
      <c r="E61" s="84"/>
      <c r="F61" s="132" t="s">
        <v>443</v>
      </c>
      <c r="G61" s="132" t="s">
        <v>444</v>
      </c>
      <c r="H61" s="133" t="s">
        <v>28</v>
      </c>
      <c r="I61" s="134" t="s">
        <v>445</v>
      </c>
      <c r="J61" s="85"/>
    </row>
    <row r="62" spans="1:10">
      <c r="A62" s="77" t="s">
        <v>189</v>
      </c>
      <c r="B62" s="77" t="s">
        <v>190</v>
      </c>
      <c r="C62" s="82" t="s">
        <v>191</v>
      </c>
      <c r="D62" s="79" t="s">
        <v>213</v>
      </c>
      <c r="E62" s="84">
        <v>21</v>
      </c>
      <c r="F62" s="132" t="s">
        <v>431</v>
      </c>
      <c r="G62" s="132" t="s">
        <v>76</v>
      </c>
      <c r="H62" s="133" t="s">
        <v>130</v>
      </c>
      <c r="I62" s="134" t="s">
        <v>432</v>
      </c>
      <c r="J62" s="85">
        <f>94+113+115+150</f>
        <v>472</v>
      </c>
    </row>
    <row r="63" spans="1:10">
      <c r="A63" s="77"/>
      <c r="B63" s="77"/>
      <c r="C63" s="82"/>
      <c r="D63" s="80"/>
      <c r="E63" s="84"/>
      <c r="F63" s="132" t="s">
        <v>422</v>
      </c>
      <c r="G63" s="132" t="s">
        <v>65</v>
      </c>
      <c r="H63" s="133" t="s">
        <v>110</v>
      </c>
      <c r="I63" s="134" t="s">
        <v>423</v>
      </c>
      <c r="J63" s="85"/>
    </row>
    <row r="64" spans="1:10">
      <c r="A64" s="77"/>
      <c r="B64" s="77"/>
      <c r="C64" s="82"/>
      <c r="D64" s="80"/>
      <c r="E64" s="84"/>
      <c r="F64" s="119" t="s">
        <v>270</v>
      </c>
      <c r="G64" s="119" t="s">
        <v>271</v>
      </c>
      <c r="H64" s="118" t="s">
        <v>110</v>
      </c>
      <c r="I64" s="117" t="s">
        <v>438</v>
      </c>
      <c r="J64" s="85"/>
    </row>
    <row r="65" spans="1:10">
      <c r="A65" s="77"/>
      <c r="B65" s="77"/>
      <c r="C65" s="82"/>
      <c r="D65" s="80"/>
      <c r="E65" s="84"/>
      <c r="F65" s="132" t="s">
        <v>480</v>
      </c>
      <c r="G65" s="132" t="s">
        <v>22</v>
      </c>
      <c r="H65" s="133" t="s">
        <v>155</v>
      </c>
      <c r="I65" s="134" t="s">
        <v>481</v>
      </c>
      <c r="J65" s="85"/>
    </row>
    <row r="66" spans="1:10">
      <c r="A66" s="77" t="s">
        <v>189</v>
      </c>
      <c r="B66" s="77" t="s">
        <v>190</v>
      </c>
      <c r="C66" s="82" t="s">
        <v>191</v>
      </c>
      <c r="D66" s="79" t="s">
        <v>213</v>
      </c>
      <c r="E66" s="84">
        <v>23</v>
      </c>
      <c r="F66" s="132" t="s">
        <v>58</v>
      </c>
      <c r="G66" s="132" t="s">
        <v>59</v>
      </c>
      <c r="H66" s="133" t="s">
        <v>28</v>
      </c>
      <c r="I66" s="134" t="s">
        <v>458</v>
      </c>
      <c r="J66" s="85">
        <f>94+113+115+150</f>
        <v>472</v>
      </c>
    </row>
    <row r="67" spans="1:10">
      <c r="A67" s="77"/>
      <c r="B67" s="77"/>
      <c r="C67" s="82"/>
      <c r="D67" s="80"/>
      <c r="E67" s="84"/>
      <c r="F67" s="132" t="s">
        <v>243</v>
      </c>
      <c r="G67" s="132" t="s">
        <v>452</v>
      </c>
      <c r="H67" s="133" t="s">
        <v>28</v>
      </c>
      <c r="I67" s="134" t="s">
        <v>453</v>
      </c>
      <c r="J67" s="85"/>
    </row>
    <row r="68" spans="1:10">
      <c r="A68" s="77"/>
      <c r="B68" s="77"/>
      <c r="C68" s="82"/>
      <c r="D68" s="80"/>
      <c r="E68" s="84"/>
      <c r="F68" s="132" t="s">
        <v>440</v>
      </c>
      <c r="G68" s="132" t="s">
        <v>441</v>
      </c>
      <c r="H68" s="133" t="s">
        <v>28</v>
      </c>
      <c r="I68" s="134" t="s">
        <v>442</v>
      </c>
      <c r="J68" s="85"/>
    </row>
    <row r="69" spans="1:10">
      <c r="A69" s="77"/>
      <c r="B69" s="77"/>
      <c r="C69" s="82"/>
      <c r="D69" s="80"/>
      <c r="E69" s="84"/>
      <c r="F69" s="132" t="s">
        <v>115</v>
      </c>
      <c r="G69" s="132" t="s">
        <v>116</v>
      </c>
      <c r="H69" s="133" t="s">
        <v>28</v>
      </c>
      <c r="I69" s="134" t="s">
        <v>459</v>
      </c>
      <c r="J69" s="85"/>
    </row>
    <row r="70" spans="1:10">
      <c r="A70" s="77" t="s">
        <v>189</v>
      </c>
      <c r="B70" s="77" t="s">
        <v>190</v>
      </c>
      <c r="C70" s="82" t="s">
        <v>191</v>
      </c>
      <c r="D70" s="79" t="s">
        <v>213</v>
      </c>
      <c r="E70" s="84">
        <v>26</v>
      </c>
      <c r="F70" s="132" t="s">
        <v>402</v>
      </c>
      <c r="G70" s="132" t="s">
        <v>11</v>
      </c>
      <c r="H70" s="133" t="s">
        <v>9</v>
      </c>
      <c r="I70" s="134" t="s">
        <v>403</v>
      </c>
      <c r="J70" s="85">
        <f>67+83+192+199</f>
        <v>541</v>
      </c>
    </row>
    <row r="71" spans="1:10">
      <c r="A71" s="77"/>
      <c r="B71" s="77"/>
      <c r="C71" s="82"/>
      <c r="D71" s="80"/>
      <c r="E71" s="84"/>
      <c r="F71" s="132" t="s">
        <v>409</v>
      </c>
      <c r="G71" s="132" t="s">
        <v>410</v>
      </c>
      <c r="H71" s="133" t="s">
        <v>9</v>
      </c>
      <c r="I71" s="134" t="s">
        <v>411</v>
      </c>
      <c r="J71" s="85"/>
    </row>
    <row r="72" spans="1:10">
      <c r="A72" s="77"/>
      <c r="B72" s="77"/>
      <c r="C72" s="82"/>
      <c r="D72" s="80"/>
      <c r="E72" s="84"/>
      <c r="F72" s="132" t="s">
        <v>490</v>
      </c>
      <c r="G72" s="132" t="s">
        <v>491</v>
      </c>
      <c r="H72" s="133" t="s">
        <v>9</v>
      </c>
      <c r="I72" s="134" t="s">
        <v>492</v>
      </c>
      <c r="J72" s="85"/>
    </row>
    <row r="73" spans="1:10">
      <c r="A73" s="77"/>
      <c r="B73" s="77"/>
      <c r="C73" s="82"/>
      <c r="D73" s="80"/>
      <c r="E73" s="84"/>
      <c r="F73" s="132" t="s">
        <v>276</v>
      </c>
      <c r="G73" s="132" t="s">
        <v>500</v>
      </c>
      <c r="H73" s="133" t="s">
        <v>9</v>
      </c>
      <c r="I73" s="134" t="s">
        <v>501</v>
      </c>
      <c r="J73" s="85"/>
    </row>
    <row r="74" spans="1:10">
      <c r="A74" s="44" t="s">
        <v>189</v>
      </c>
      <c r="B74" s="44" t="s">
        <v>190</v>
      </c>
      <c r="C74" s="25" t="s">
        <v>193</v>
      </c>
      <c r="D74" s="11" t="s">
        <v>192</v>
      </c>
      <c r="E74" s="47">
        <v>2</v>
      </c>
      <c r="F74" s="111" t="s">
        <v>236</v>
      </c>
      <c r="G74" s="111" t="s">
        <v>237</v>
      </c>
      <c r="H74" s="4" t="s">
        <v>28</v>
      </c>
      <c r="I74" s="5" t="s">
        <v>757</v>
      </c>
      <c r="J74" s="46" t="s">
        <v>1278</v>
      </c>
    </row>
    <row r="75" spans="1:10">
      <c r="A75" s="44" t="s">
        <v>189</v>
      </c>
      <c r="B75" s="44" t="s">
        <v>190</v>
      </c>
      <c r="C75" s="25" t="s">
        <v>193</v>
      </c>
      <c r="D75" s="11" t="s">
        <v>192</v>
      </c>
      <c r="E75" s="47">
        <v>6</v>
      </c>
      <c r="F75" s="111" t="s">
        <v>831</v>
      </c>
      <c r="G75" s="111" t="s">
        <v>75</v>
      </c>
      <c r="H75" s="4" t="s">
        <v>163</v>
      </c>
      <c r="I75" s="5" t="s">
        <v>832</v>
      </c>
      <c r="J75" s="46" t="s">
        <v>1279</v>
      </c>
    </row>
    <row r="76" spans="1:10">
      <c r="A76" s="44" t="s">
        <v>189</v>
      </c>
      <c r="B76" s="44" t="s">
        <v>190</v>
      </c>
      <c r="C76" s="25" t="s">
        <v>193</v>
      </c>
      <c r="D76" s="11" t="s">
        <v>192</v>
      </c>
      <c r="E76" s="47">
        <v>12</v>
      </c>
      <c r="F76" s="111" t="s">
        <v>650</v>
      </c>
      <c r="G76" s="111" t="s">
        <v>57</v>
      </c>
      <c r="H76" s="4" t="s">
        <v>166</v>
      </c>
      <c r="I76" s="5" t="s">
        <v>651</v>
      </c>
      <c r="J76" s="46" t="s">
        <v>1280</v>
      </c>
    </row>
    <row r="77" spans="1:10">
      <c r="A77" s="44" t="s">
        <v>189</v>
      </c>
      <c r="B77" s="44" t="s">
        <v>190</v>
      </c>
      <c r="C77" s="25" t="s">
        <v>193</v>
      </c>
      <c r="D77" s="11" t="s">
        <v>192</v>
      </c>
      <c r="E77" s="47">
        <v>18</v>
      </c>
      <c r="F77" s="126" t="s">
        <v>645</v>
      </c>
      <c r="G77" s="126" t="s">
        <v>645</v>
      </c>
      <c r="H77" s="106" t="s">
        <v>28</v>
      </c>
      <c r="I77" s="52" t="s">
        <v>647</v>
      </c>
      <c r="J77" s="46" t="s">
        <v>1281</v>
      </c>
    </row>
    <row r="78" spans="1:10">
      <c r="A78" s="44" t="s">
        <v>189</v>
      </c>
      <c r="B78" s="44" t="s">
        <v>190</v>
      </c>
      <c r="C78" s="25" t="s">
        <v>193</v>
      </c>
      <c r="D78" s="11" t="s">
        <v>192</v>
      </c>
      <c r="E78" s="47">
        <v>22</v>
      </c>
      <c r="F78" s="126" t="s">
        <v>74</v>
      </c>
      <c r="G78" s="127" t="s">
        <v>3</v>
      </c>
      <c r="H78" s="106" t="s">
        <v>28</v>
      </c>
      <c r="I78" s="52" t="s">
        <v>649</v>
      </c>
      <c r="J78" s="46" t="s">
        <v>1282</v>
      </c>
    </row>
    <row r="79" spans="1:10">
      <c r="A79" s="44" t="s">
        <v>189</v>
      </c>
      <c r="B79" s="44" t="s">
        <v>190</v>
      </c>
      <c r="C79" s="25" t="s">
        <v>193</v>
      </c>
      <c r="D79" s="11" t="s">
        <v>192</v>
      </c>
      <c r="E79" s="47">
        <v>28</v>
      </c>
      <c r="F79" s="126" t="s">
        <v>356</v>
      </c>
      <c r="G79" s="127" t="s">
        <v>357</v>
      </c>
      <c r="H79" s="125" t="s">
        <v>109</v>
      </c>
      <c r="I79" s="52" t="s">
        <v>1294</v>
      </c>
      <c r="J79" s="46" t="s">
        <v>1283</v>
      </c>
    </row>
    <row r="80" spans="1:10">
      <c r="A80" s="44" t="s">
        <v>189</v>
      </c>
      <c r="B80" s="44" t="s">
        <v>190</v>
      </c>
      <c r="C80" s="25" t="s">
        <v>193</v>
      </c>
      <c r="D80" s="11" t="s">
        <v>192</v>
      </c>
      <c r="E80" s="47">
        <v>31</v>
      </c>
      <c r="F80" s="111" t="s">
        <v>47</v>
      </c>
      <c r="G80" s="111" t="s">
        <v>373</v>
      </c>
      <c r="H80" s="4" t="s">
        <v>28</v>
      </c>
      <c r="I80" s="5" t="s">
        <v>660</v>
      </c>
      <c r="J80" s="46" t="s">
        <v>1284</v>
      </c>
    </row>
    <row r="81" spans="1:10">
      <c r="A81" s="44" t="s">
        <v>189</v>
      </c>
      <c r="B81" s="44" t="s">
        <v>190</v>
      </c>
      <c r="C81" s="25" t="s">
        <v>193</v>
      </c>
      <c r="D81" s="11" t="s">
        <v>192</v>
      </c>
      <c r="E81" s="47">
        <v>37</v>
      </c>
      <c r="F81" s="126" t="s">
        <v>657</v>
      </c>
      <c r="G81" s="127" t="s">
        <v>35</v>
      </c>
      <c r="H81" s="125" t="s">
        <v>473</v>
      </c>
      <c r="I81" s="52" t="s">
        <v>658</v>
      </c>
      <c r="J81" s="46" t="s">
        <v>1285</v>
      </c>
    </row>
    <row r="82" spans="1:10">
      <c r="A82" s="44" t="s">
        <v>189</v>
      </c>
      <c r="B82" s="44" t="s">
        <v>190</v>
      </c>
      <c r="C82" s="25" t="s">
        <v>193</v>
      </c>
      <c r="D82" s="11" t="s">
        <v>192</v>
      </c>
      <c r="E82" s="47">
        <v>43</v>
      </c>
      <c r="F82" s="111" t="s">
        <v>63</v>
      </c>
      <c r="G82" s="111" t="s">
        <v>64</v>
      </c>
      <c r="H82" s="4" t="s">
        <v>28</v>
      </c>
      <c r="I82" s="5" t="s">
        <v>669</v>
      </c>
      <c r="J82" s="46" t="s">
        <v>1286</v>
      </c>
    </row>
    <row r="83" spans="1:10">
      <c r="A83" s="44" t="s">
        <v>189</v>
      </c>
      <c r="B83" s="44" t="s">
        <v>190</v>
      </c>
      <c r="C83" s="25" t="s">
        <v>193</v>
      </c>
      <c r="D83" s="11" t="s">
        <v>192</v>
      </c>
      <c r="E83" s="47">
        <v>56</v>
      </c>
      <c r="F83" s="111" t="s">
        <v>671</v>
      </c>
      <c r="G83" s="111" t="s">
        <v>25</v>
      </c>
      <c r="H83" s="4" t="s">
        <v>163</v>
      </c>
      <c r="I83" s="5" t="s">
        <v>672</v>
      </c>
      <c r="J83" s="46" t="s">
        <v>1287</v>
      </c>
    </row>
    <row r="84" spans="1:10">
      <c r="A84" s="44" t="s">
        <v>189</v>
      </c>
      <c r="B84" s="44" t="s">
        <v>190</v>
      </c>
      <c r="C84" s="25" t="s">
        <v>193</v>
      </c>
      <c r="D84" s="11" t="s">
        <v>192</v>
      </c>
      <c r="E84" s="47">
        <v>63</v>
      </c>
      <c r="F84" s="126" t="s">
        <v>675</v>
      </c>
      <c r="G84" s="127" t="s">
        <v>89</v>
      </c>
      <c r="H84" s="125" t="s">
        <v>109</v>
      </c>
      <c r="I84" s="52" t="s">
        <v>676</v>
      </c>
      <c r="J84" s="46" t="s">
        <v>1288</v>
      </c>
    </row>
    <row r="85" spans="1:10">
      <c r="A85" s="44" t="s">
        <v>189</v>
      </c>
      <c r="B85" s="44" t="s">
        <v>190</v>
      </c>
      <c r="C85" s="25" t="s">
        <v>193</v>
      </c>
      <c r="D85" s="11" t="s">
        <v>192</v>
      </c>
      <c r="E85" s="47">
        <v>84</v>
      </c>
      <c r="F85" s="126" t="s">
        <v>688</v>
      </c>
      <c r="G85" s="126" t="s">
        <v>689</v>
      </c>
      <c r="H85" s="4" t="s">
        <v>155</v>
      </c>
      <c r="I85" s="52" t="s">
        <v>690</v>
      </c>
      <c r="J85" s="46" t="s">
        <v>1289</v>
      </c>
    </row>
    <row r="86" spans="1:10">
      <c r="A86" s="44" t="s">
        <v>189</v>
      </c>
      <c r="B86" s="44" t="s">
        <v>190</v>
      </c>
      <c r="C86" s="25" t="s">
        <v>193</v>
      </c>
      <c r="D86" s="11" t="s">
        <v>192</v>
      </c>
      <c r="E86" s="47">
        <v>94</v>
      </c>
      <c r="F86" s="111" t="s">
        <v>738</v>
      </c>
      <c r="G86" s="111" t="s">
        <v>739</v>
      </c>
      <c r="H86" s="4" t="s">
        <v>155</v>
      </c>
      <c r="I86" s="5" t="s">
        <v>740</v>
      </c>
      <c r="J86" s="46" t="s">
        <v>1290</v>
      </c>
    </row>
    <row r="87" spans="1:10">
      <c r="A87" s="44" t="s">
        <v>189</v>
      </c>
      <c r="B87" s="44" t="s">
        <v>190</v>
      </c>
      <c r="C87" s="25" t="s">
        <v>193</v>
      </c>
      <c r="D87" s="11" t="s">
        <v>192</v>
      </c>
      <c r="E87" s="47">
        <v>100</v>
      </c>
      <c r="F87" s="111" t="s">
        <v>251</v>
      </c>
      <c r="G87" s="111" t="s">
        <v>701</v>
      </c>
      <c r="H87" s="4" t="s">
        <v>134</v>
      </c>
      <c r="I87" s="5" t="s">
        <v>702</v>
      </c>
      <c r="J87" s="46" t="s">
        <v>1291</v>
      </c>
    </row>
    <row r="88" spans="1:10">
      <c r="A88" s="44" t="s">
        <v>189</v>
      </c>
      <c r="B88" s="44" t="s">
        <v>190</v>
      </c>
      <c r="C88" s="25" t="s">
        <v>193</v>
      </c>
      <c r="D88" s="11" t="s">
        <v>192</v>
      </c>
      <c r="E88" s="47">
        <v>103</v>
      </c>
      <c r="F88" s="128" t="s">
        <v>730</v>
      </c>
      <c r="G88" s="128" t="s">
        <v>1295</v>
      </c>
      <c r="H88" s="125" t="s">
        <v>473</v>
      </c>
      <c r="I88" s="52" t="s">
        <v>732</v>
      </c>
      <c r="J88" s="46" t="s">
        <v>1292</v>
      </c>
    </row>
    <row r="89" spans="1:10">
      <c r="A89" s="44" t="s">
        <v>189</v>
      </c>
      <c r="B89" s="44" t="s">
        <v>190</v>
      </c>
      <c r="C89" s="25" t="s">
        <v>193</v>
      </c>
      <c r="D89" s="11" t="s">
        <v>192</v>
      </c>
      <c r="E89" s="47">
        <v>105</v>
      </c>
      <c r="F89" s="126" t="s">
        <v>733</v>
      </c>
      <c r="G89" s="127" t="s">
        <v>734</v>
      </c>
      <c r="H89" s="125" t="s">
        <v>473</v>
      </c>
      <c r="I89" s="52" t="s">
        <v>735</v>
      </c>
      <c r="J89" s="46" t="s">
        <v>1293</v>
      </c>
    </row>
    <row r="90" spans="1:10">
      <c r="A90" s="77" t="s">
        <v>189</v>
      </c>
      <c r="B90" s="77" t="s">
        <v>190</v>
      </c>
      <c r="C90" s="78" t="s">
        <v>193</v>
      </c>
      <c r="D90" s="79" t="s">
        <v>213</v>
      </c>
      <c r="E90" s="81">
        <v>2</v>
      </c>
      <c r="F90" s="111" t="s">
        <v>236</v>
      </c>
      <c r="G90" s="111" t="s">
        <v>237</v>
      </c>
      <c r="H90" s="4" t="s">
        <v>28</v>
      </c>
      <c r="I90" s="5" t="s">
        <v>757</v>
      </c>
      <c r="J90" s="76">
        <f>2+18+22</f>
        <v>42</v>
      </c>
    </row>
    <row r="91" spans="1:10">
      <c r="A91" s="77"/>
      <c r="B91" s="77"/>
      <c r="C91" s="78"/>
      <c r="D91" s="80"/>
      <c r="E91" s="81"/>
      <c r="F91" s="126" t="s">
        <v>645</v>
      </c>
      <c r="G91" s="126" t="s">
        <v>645</v>
      </c>
      <c r="H91" s="106" t="s">
        <v>28</v>
      </c>
      <c r="I91" s="52" t="s">
        <v>647</v>
      </c>
      <c r="J91" s="76"/>
    </row>
    <row r="92" spans="1:10">
      <c r="A92" s="77"/>
      <c r="B92" s="77"/>
      <c r="C92" s="78"/>
      <c r="D92" s="80"/>
      <c r="E92" s="81"/>
      <c r="F92" s="126" t="s">
        <v>74</v>
      </c>
      <c r="G92" s="127" t="s">
        <v>3</v>
      </c>
      <c r="H92" s="106" t="s">
        <v>28</v>
      </c>
      <c r="I92" s="52" t="s">
        <v>649</v>
      </c>
      <c r="J92" s="76"/>
    </row>
    <row r="93" spans="1:10">
      <c r="A93" s="77" t="s">
        <v>189</v>
      </c>
      <c r="B93" s="77" t="s">
        <v>190</v>
      </c>
      <c r="C93" s="78" t="s">
        <v>193</v>
      </c>
      <c r="D93" s="79" t="s">
        <v>213</v>
      </c>
      <c r="E93" s="81">
        <v>3</v>
      </c>
      <c r="F93" s="111" t="s">
        <v>831</v>
      </c>
      <c r="G93" s="111" t="s">
        <v>75</v>
      </c>
      <c r="H93" s="4" t="s">
        <v>163</v>
      </c>
      <c r="I93" s="5" t="s">
        <v>832</v>
      </c>
      <c r="J93" s="76">
        <f>12+6+28</f>
        <v>46</v>
      </c>
    </row>
    <row r="94" spans="1:10">
      <c r="A94" s="77"/>
      <c r="B94" s="77"/>
      <c r="C94" s="78"/>
      <c r="D94" s="80"/>
      <c r="E94" s="81"/>
      <c r="F94" s="111" t="s">
        <v>650</v>
      </c>
      <c r="G94" s="111" t="s">
        <v>57</v>
      </c>
      <c r="H94" s="4" t="s">
        <v>166</v>
      </c>
      <c r="I94" s="5" t="s">
        <v>651</v>
      </c>
      <c r="J94" s="76"/>
    </row>
    <row r="95" spans="1:10">
      <c r="A95" s="77"/>
      <c r="B95" s="77"/>
      <c r="C95" s="78"/>
      <c r="D95" s="80"/>
      <c r="E95" s="81"/>
      <c r="F95" s="126" t="s">
        <v>356</v>
      </c>
      <c r="G95" s="127" t="s">
        <v>357</v>
      </c>
      <c r="H95" s="125" t="s">
        <v>109</v>
      </c>
      <c r="I95" s="52" t="s">
        <v>1294</v>
      </c>
      <c r="J95" s="76"/>
    </row>
    <row r="96" spans="1:10">
      <c r="A96" s="77" t="s">
        <v>189</v>
      </c>
      <c r="B96" s="77" t="s">
        <v>190</v>
      </c>
      <c r="C96" s="78" t="s">
        <v>193</v>
      </c>
      <c r="D96" s="79" t="s">
        <v>213</v>
      </c>
      <c r="E96" s="81">
        <v>18</v>
      </c>
      <c r="F96" s="111" t="s">
        <v>671</v>
      </c>
      <c r="G96" s="111" t="s">
        <v>25</v>
      </c>
      <c r="H96" s="4" t="s">
        <v>163</v>
      </c>
      <c r="I96" s="5" t="s">
        <v>672</v>
      </c>
      <c r="J96" s="76">
        <f>56+63+84</f>
        <v>203</v>
      </c>
    </row>
    <row r="97" spans="1:10">
      <c r="A97" s="77"/>
      <c r="B97" s="77"/>
      <c r="C97" s="78"/>
      <c r="D97" s="80"/>
      <c r="E97" s="81"/>
      <c r="F97" s="126" t="s">
        <v>675</v>
      </c>
      <c r="G97" s="127" t="s">
        <v>89</v>
      </c>
      <c r="H97" s="125" t="s">
        <v>109</v>
      </c>
      <c r="I97" s="52" t="s">
        <v>676</v>
      </c>
      <c r="J97" s="76"/>
    </row>
    <row r="98" spans="1:10">
      <c r="A98" s="77"/>
      <c r="B98" s="77"/>
      <c r="C98" s="78"/>
      <c r="D98" s="80"/>
      <c r="E98" s="81"/>
      <c r="F98" s="126" t="s">
        <v>688</v>
      </c>
      <c r="G98" s="126" t="s">
        <v>689</v>
      </c>
      <c r="H98" s="4" t="s">
        <v>155</v>
      </c>
      <c r="I98" s="52" t="s">
        <v>690</v>
      </c>
      <c r="J98" s="76"/>
    </row>
    <row r="99" spans="1:10">
      <c r="A99" s="77" t="s">
        <v>189</v>
      </c>
      <c r="B99" s="77" t="s">
        <v>190</v>
      </c>
      <c r="C99" s="78" t="s">
        <v>193</v>
      </c>
      <c r="D99" s="79" t="s">
        <v>213</v>
      </c>
      <c r="E99" s="81">
        <v>21</v>
      </c>
      <c r="F99" s="126" t="s">
        <v>657</v>
      </c>
      <c r="G99" s="127" t="s">
        <v>35</v>
      </c>
      <c r="H99" s="125" t="s">
        <v>473</v>
      </c>
      <c r="I99" s="52" t="s">
        <v>658</v>
      </c>
      <c r="J99" s="76">
        <f>37+103+105</f>
        <v>245</v>
      </c>
    </row>
    <row r="100" spans="1:10">
      <c r="A100" s="77"/>
      <c r="B100" s="77"/>
      <c r="C100" s="78"/>
      <c r="D100" s="80"/>
      <c r="E100" s="81"/>
      <c r="F100" s="128" t="s">
        <v>730</v>
      </c>
      <c r="G100" s="128" t="s">
        <v>1295</v>
      </c>
      <c r="H100" s="125" t="s">
        <v>473</v>
      </c>
      <c r="I100" s="52" t="s">
        <v>732</v>
      </c>
      <c r="J100" s="76"/>
    </row>
    <row r="101" spans="1:10">
      <c r="A101" s="77"/>
      <c r="B101" s="77"/>
      <c r="C101" s="78"/>
      <c r="D101" s="80"/>
      <c r="E101" s="81"/>
      <c r="F101" s="126" t="s">
        <v>733</v>
      </c>
      <c r="G101" s="127" t="s">
        <v>734</v>
      </c>
      <c r="H101" s="125" t="s">
        <v>473</v>
      </c>
      <c r="I101" s="52" t="s">
        <v>735</v>
      </c>
      <c r="J101" s="76"/>
    </row>
    <row r="102" spans="1:10">
      <c r="A102" s="77" t="s">
        <v>189</v>
      </c>
      <c r="B102" s="77" t="s">
        <v>190</v>
      </c>
      <c r="C102" s="86" t="s">
        <v>194</v>
      </c>
      <c r="D102" s="79" t="s">
        <v>1319</v>
      </c>
      <c r="E102" s="135">
        <v>1</v>
      </c>
      <c r="F102" s="8" t="s">
        <v>238</v>
      </c>
      <c r="G102" s="8" t="s">
        <v>86</v>
      </c>
      <c r="H102" s="4" t="s">
        <v>28</v>
      </c>
      <c r="I102" s="5" t="s">
        <v>653</v>
      </c>
      <c r="J102" s="136">
        <v>0.52500000000000002</v>
      </c>
    </row>
    <row r="103" spans="1:10">
      <c r="A103" s="77"/>
      <c r="B103" s="77"/>
      <c r="C103" s="86"/>
      <c r="D103" s="80"/>
      <c r="E103" s="135"/>
      <c r="F103" s="8" t="s">
        <v>316</v>
      </c>
      <c r="G103" s="8" t="s">
        <v>73</v>
      </c>
      <c r="H103" s="4" t="s">
        <v>28</v>
      </c>
      <c r="I103" s="5" t="s">
        <v>756</v>
      </c>
      <c r="J103" s="76"/>
    </row>
    <row r="104" spans="1:10">
      <c r="A104" s="77"/>
      <c r="B104" s="77"/>
      <c r="C104" s="86"/>
      <c r="D104" s="80"/>
      <c r="E104" s="135"/>
      <c r="F104" s="9" t="s">
        <v>201</v>
      </c>
      <c r="G104" s="9" t="s">
        <v>13</v>
      </c>
      <c r="H104" s="4" t="s">
        <v>28</v>
      </c>
      <c r="I104" s="5" t="s">
        <v>1216</v>
      </c>
      <c r="J104" s="76"/>
    </row>
    <row r="105" spans="1:10">
      <c r="A105" s="77"/>
      <c r="B105" s="77"/>
      <c r="C105" s="86"/>
      <c r="D105" s="80"/>
      <c r="E105" s="135"/>
      <c r="F105" s="9" t="s">
        <v>112</v>
      </c>
      <c r="G105" s="9" t="s">
        <v>113</v>
      </c>
      <c r="H105" s="4" t="s">
        <v>28</v>
      </c>
      <c r="I105" s="5" t="s">
        <v>1230</v>
      </c>
      <c r="J105" s="76"/>
    </row>
  </sheetData>
  <mergeCells count="79">
    <mergeCell ref="J66:J69"/>
    <mergeCell ref="J70:J73"/>
    <mergeCell ref="A70:A73"/>
    <mergeCell ref="B70:B73"/>
    <mergeCell ref="C70:C73"/>
    <mergeCell ref="D70:D73"/>
    <mergeCell ref="E70:E73"/>
    <mergeCell ref="A66:A69"/>
    <mergeCell ref="B66:B69"/>
    <mergeCell ref="C66:C69"/>
    <mergeCell ref="D66:D69"/>
    <mergeCell ref="E66:E69"/>
    <mergeCell ref="J96:J98"/>
    <mergeCell ref="A99:A101"/>
    <mergeCell ref="B99:B101"/>
    <mergeCell ref="C99:C101"/>
    <mergeCell ref="D99:D101"/>
    <mergeCell ref="E99:E101"/>
    <mergeCell ref="J99:J101"/>
    <mergeCell ref="A96:A98"/>
    <mergeCell ref="B96:B98"/>
    <mergeCell ref="C96:C98"/>
    <mergeCell ref="D96:D98"/>
    <mergeCell ref="E96:E98"/>
    <mergeCell ref="J102:J105"/>
    <mergeCell ref="A102:A105"/>
    <mergeCell ref="B102:B105"/>
    <mergeCell ref="C102:C105"/>
    <mergeCell ref="D102:D105"/>
    <mergeCell ref="E102:E105"/>
    <mergeCell ref="J93:J95"/>
    <mergeCell ref="C93:C95"/>
    <mergeCell ref="D93:D95"/>
    <mergeCell ref="E93:E95"/>
    <mergeCell ref="A93:A95"/>
    <mergeCell ref="B93:B95"/>
    <mergeCell ref="J58:J61"/>
    <mergeCell ref="A62:A65"/>
    <mergeCell ref="B62:B65"/>
    <mergeCell ref="C62:C65"/>
    <mergeCell ref="D62:D65"/>
    <mergeCell ref="E62:E65"/>
    <mergeCell ref="J62:J65"/>
    <mergeCell ref="A58:A61"/>
    <mergeCell ref="B58:B61"/>
    <mergeCell ref="C58:C61"/>
    <mergeCell ref="D58:D61"/>
    <mergeCell ref="E58:E61"/>
    <mergeCell ref="E50:E53"/>
    <mergeCell ref="J50:J53"/>
    <mergeCell ref="A54:A57"/>
    <mergeCell ref="B54:B57"/>
    <mergeCell ref="C54:C57"/>
    <mergeCell ref="D54:D57"/>
    <mergeCell ref="E54:E57"/>
    <mergeCell ref="J54:J57"/>
    <mergeCell ref="J42:J45"/>
    <mergeCell ref="A46:A49"/>
    <mergeCell ref="B46:B49"/>
    <mergeCell ref="C46:C49"/>
    <mergeCell ref="D46:D49"/>
    <mergeCell ref="E46:E49"/>
    <mergeCell ref="J46:J49"/>
    <mergeCell ref="A1:J1"/>
    <mergeCell ref="J90:J92"/>
    <mergeCell ref="A90:A92"/>
    <mergeCell ref="B90:B92"/>
    <mergeCell ref="C90:C92"/>
    <mergeCell ref="D90:D92"/>
    <mergeCell ref="E90:E92"/>
    <mergeCell ref="A42:A45"/>
    <mergeCell ref="B42:B45"/>
    <mergeCell ref="C42:C45"/>
    <mergeCell ref="D42:D45"/>
    <mergeCell ref="E42:E45"/>
    <mergeCell ref="A50:A53"/>
    <mergeCell ref="B50:B53"/>
    <mergeCell ref="C50:C53"/>
    <mergeCell ref="D50:D53"/>
  </mergeCells>
  <phoneticPr fontId="0" type="noConversion"/>
  <pageMargins left="0.15748031496062992" right="0.15748031496062992" top="0.19685039370078741" bottom="0.19685039370078741" header="0.19685039370078741" footer="0.19685039370078741"/>
  <pageSetup paperSize="9" scale="85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K198"/>
  <sheetViews>
    <sheetView showGridLines="0" zoomScaleNormal="100" workbookViewId="0">
      <pane ySplit="3" topLeftCell="A61" activePane="bottomLeft" state="frozen"/>
      <selection activeCell="F68" sqref="F68"/>
      <selection pane="bottomLeft" activeCell="F80" sqref="F80"/>
    </sheetView>
  </sheetViews>
  <sheetFormatPr baseColWidth="10" defaultColWidth="51.28515625" defaultRowHeight="12.75"/>
  <cols>
    <col min="1" max="1" width="30" style="6" bestFit="1" customWidth="1"/>
    <col min="2" max="2" width="5.42578125" style="6" bestFit="1" customWidth="1"/>
    <col min="3" max="3" width="8.42578125" style="6" bestFit="1" customWidth="1"/>
    <col min="4" max="4" width="9.42578125" style="18" bestFit="1" customWidth="1"/>
    <col min="5" max="5" width="4" style="28" bestFit="1" customWidth="1"/>
    <col min="6" max="6" width="25.42578125" style="26" bestFit="1" customWidth="1"/>
    <col min="7" max="7" width="16.140625" style="20" bestFit="1" customWidth="1"/>
    <col min="8" max="8" width="27.5703125" style="21" bestFit="1" customWidth="1"/>
    <col min="9" max="9" width="11.85546875" style="7" bestFit="1" customWidth="1"/>
    <col min="10" max="10" width="12" style="22" bestFit="1" customWidth="1"/>
    <col min="11" max="11" width="8" style="27" bestFit="1" customWidth="1"/>
    <col min="12" max="16384" width="51.28515625" style="6"/>
  </cols>
  <sheetData>
    <row r="1" spans="1:11" s="13" customFormat="1" ht="26.25">
      <c r="A1" s="75" t="s">
        <v>378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14" customFormat="1">
      <c r="E2" s="24"/>
      <c r="H2" s="15"/>
      <c r="I2" s="16"/>
      <c r="J2" s="17"/>
      <c r="K2" s="27"/>
    </row>
    <row r="3" spans="1:11">
      <c r="F3" s="19">
        <v>45618</v>
      </c>
      <c r="K3" s="43" t="s">
        <v>283</v>
      </c>
    </row>
    <row r="4" spans="1:11">
      <c r="A4" s="13" t="s">
        <v>195</v>
      </c>
      <c r="B4" s="13" t="s">
        <v>190</v>
      </c>
      <c r="C4" s="23" t="s">
        <v>191</v>
      </c>
      <c r="D4" s="11" t="s">
        <v>192</v>
      </c>
      <c r="E4" s="100">
        <v>1</v>
      </c>
      <c r="F4" s="107" t="s">
        <v>164</v>
      </c>
      <c r="G4" s="107" t="s">
        <v>165</v>
      </c>
      <c r="H4" s="106" t="s">
        <v>166</v>
      </c>
      <c r="I4" s="104" t="s">
        <v>380</v>
      </c>
      <c r="J4" s="101" t="s">
        <v>196</v>
      </c>
      <c r="K4" s="102" t="s">
        <v>565</v>
      </c>
    </row>
    <row r="5" spans="1:11">
      <c r="A5" s="13" t="s">
        <v>195</v>
      </c>
      <c r="B5" s="13" t="s">
        <v>190</v>
      </c>
      <c r="C5" s="23" t="s">
        <v>191</v>
      </c>
      <c r="D5" s="11" t="s">
        <v>192</v>
      </c>
      <c r="E5" s="103">
        <v>2</v>
      </c>
      <c r="F5" s="107" t="s">
        <v>381</v>
      </c>
      <c r="G5" s="107" t="s">
        <v>382</v>
      </c>
      <c r="H5" s="106" t="s">
        <v>110</v>
      </c>
      <c r="I5" s="104" t="s">
        <v>383</v>
      </c>
      <c r="J5" s="101" t="s">
        <v>196</v>
      </c>
      <c r="K5" s="102" t="s">
        <v>566</v>
      </c>
    </row>
    <row r="6" spans="1:11">
      <c r="A6" s="13" t="s">
        <v>195</v>
      </c>
      <c r="B6" s="13" t="s">
        <v>190</v>
      </c>
      <c r="C6" s="23" t="s">
        <v>191</v>
      </c>
      <c r="D6" s="11" t="s">
        <v>192</v>
      </c>
      <c r="E6" s="103">
        <v>3</v>
      </c>
      <c r="F6" s="107" t="s">
        <v>384</v>
      </c>
      <c r="G6" s="107" t="s">
        <v>340</v>
      </c>
      <c r="H6" s="106" t="s">
        <v>385</v>
      </c>
      <c r="I6" s="104" t="s">
        <v>386</v>
      </c>
      <c r="J6" s="101" t="s">
        <v>196</v>
      </c>
      <c r="K6" s="102" t="s">
        <v>567</v>
      </c>
    </row>
    <row r="7" spans="1:11">
      <c r="A7" s="13" t="s">
        <v>195</v>
      </c>
      <c r="B7" s="13" t="s">
        <v>190</v>
      </c>
      <c r="C7" s="23" t="s">
        <v>191</v>
      </c>
      <c r="D7" s="11" t="s">
        <v>192</v>
      </c>
      <c r="E7" s="103">
        <v>4</v>
      </c>
      <c r="F7" s="107" t="s">
        <v>164</v>
      </c>
      <c r="G7" s="107" t="s">
        <v>246</v>
      </c>
      <c r="H7" s="106" t="s">
        <v>152</v>
      </c>
      <c r="I7" s="104" t="s">
        <v>387</v>
      </c>
      <c r="J7" s="101" t="s">
        <v>196</v>
      </c>
      <c r="K7" s="102" t="s">
        <v>568</v>
      </c>
    </row>
    <row r="8" spans="1:11">
      <c r="A8" s="13" t="s">
        <v>195</v>
      </c>
      <c r="B8" s="13" t="s">
        <v>190</v>
      </c>
      <c r="C8" s="23" t="s">
        <v>191</v>
      </c>
      <c r="D8" s="11" t="s">
        <v>192</v>
      </c>
      <c r="E8" s="103">
        <v>5</v>
      </c>
      <c r="F8" s="107" t="s">
        <v>245</v>
      </c>
      <c r="G8" s="107" t="s">
        <v>204</v>
      </c>
      <c r="H8" s="106" t="s">
        <v>109</v>
      </c>
      <c r="I8" s="104" t="s">
        <v>388</v>
      </c>
      <c r="J8" s="101" t="s">
        <v>196</v>
      </c>
      <c r="K8" s="102" t="s">
        <v>366</v>
      </c>
    </row>
    <row r="9" spans="1:11">
      <c r="A9" s="13" t="s">
        <v>195</v>
      </c>
      <c r="B9" s="13" t="s">
        <v>190</v>
      </c>
      <c r="C9" s="23" t="s">
        <v>191</v>
      </c>
      <c r="D9" s="11" t="s">
        <v>192</v>
      </c>
      <c r="E9" s="103">
        <v>6</v>
      </c>
      <c r="F9" s="107" t="s">
        <v>167</v>
      </c>
      <c r="G9" s="107" t="s">
        <v>177</v>
      </c>
      <c r="H9" s="106" t="s">
        <v>203</v>
      </c>
      <c r="I9" s="104" t="s">
        <v>389</v>
      </c>
      <c r="J9" s="101" t="s">
        <v>198</v>
      </c>
      <c r="K9" s="102" t="s">
        <v>569</v>
      </c>
    </row>
    <row r="10" spans="1:11">
      <c r="A10" s="13" t="s">
        <v>195</v>
      </c>
      <c r="B10" s="13" t="s">
        <v>190</v>
      </c>
      <c r="C10" s="23" t="s">
        <v>191</v>
      </c>
      <c r="D10" s="11" t="s">
        <v>192</v>
      </c>
      <c r="E10" s="103">
        <v>7</v>
      </c>
      <c r="F10" s="107" t="s">
        <v>138</v>
      </c>
      <c r="G10" s="107" t="s">
        <v>29</v>
      </c>
      <c r="H10" s="106" t="s">
        <v>110</v>
      </c>
      <c r="I10" s="104" t="s">
        <v>390</v>
      </c>
      <c r="J10" s="101" t="s">
        <v>196</v>
      </c>
      <c r="K10" s="102" t="s">
        <v>570</v>
      </c>
    </row>
    <row r="11" spans="1:11">
      <c r="A11" s="13" t="s">
        <v>195</v>
      </c>
      <c r="B11" s="13" t="s">
        <v>190</v>
      </c>
      <c r="C11" s="23" t="s">
        <v>191</v>
      </c>
      <c r="D11" s="11" t="s">
        <v>192</v>
      </c>
      <c r="E11" s="103">
        <v>8</v>
      </c>
      <c r="F11" s="107" t="s">
        <v>391</v>
      </c>
      <c r="G11" s="107" t="s">
        <v>158</v>
      </c>
      <c r="H11" s="106" t="s">
        <v>203</v>
      </c>
      <c r="I11" s="104" t="s">
        <v>392</v>
      </c>
      <c r="J11" s="101" t="s">
        <v>198</v>
      </c>
      <c r="K11" s="102" t="s">
        <v>571</v>
      </c>
    </row>
    <row r="12" spans="1:11">
      <c r="A12" s="13" t="s">
        <v>195</v>
      </c>
      <c r="B12" s="13" t="s">
        <v>190</v>
      </c>
      <c r="C12" s="23" t="s">
        <v>191</v>
      </c>
      <c r="D12" s="11" t="s">
        <v>192</v>
      </c>
      <c r="E12" s="103">
        <v>9</v>
      </c>
      <c r="F12" s="107" t="s">
        <v>393</v>
      </c>
      <c r="G12" s="107" t="s">
        <v>394</v>
      </c>
      <c r="H12" s="106" t="s">
        <v>155</v>
      </c>
      <c r="I12" s="104" t="s">
        <v>395</v>
      </c>
      <c r="J12" s="101" t="s">
        <v>196</v>
      </c>
      <c r="K12" s="102" t="s">
        <v>572</v>
      </c>
    </row>
    <row r="13" spans="1:11">
      <c r="A13" s="13" t="s">
        <v>195</v>
      </c>
      <c r="B13" s="13" t="s">
        <v>190</v>
      </c>
      <c r="C13" s="23" t="s">
        <v>191</v>
      </c>
      <c r="D13" s="11" t="s">
        <v>192</v>
      </c>
      <c r="E13" s="103">
        <v>10</v>
      </c>
      <c r="F13" s="107" t="s">
        <v>396</v>
      </c>
      <c r="G13" s="107" t="s">
        <v>397</v>
      </c>
      <c r="H13" s="106" t="s">
        <v>110</v>
      </c>
      <c r="I13" s="104" t="s">
        <v>398</v>
      </c>
      <c r="J13" s="101" t="s">
        <v>196</v>
      </c>
      <c r="K13" s="102" t="s">
        <v>572</v>
      </c>
    </row>
    <row r="14" spans="1:11">
      <c r="A14" s="13" t="s">
        <v>195</v>
      </c>
      <c r="B14" s="13" t="s">
        <v>190</v>
      </c>
      <c r="C14" s="23" t="s">
        <v>191</v>
      </c>
      <c r="D14" s="11" t="s">
        <v>192</v>
      </c>
      <c r="E14" s="103">
        <v>11</v>
      </c>
      <c r="F14" s="107" t="s">
        <v>375</v>
      </c>
      <c r="G14" s="107" t="s">
        <v>272</v>
      </c>
      <c r="H14" s="106" t="s">
        <v>203</v>
      </c>
      <c r="I14" s="104" t="s">
        <v>399</v>
      </c>
      <c r="J14" s="101" t="s">
        <v>198</v>
      </c>
      <c r="K14" s="102" t="s">
        <v>573</v>
      </c>
    </row>
    <row r="15" spans="1:11">
      <c r="A15" s="13" t="s">
        <v>195</v>
      </c>
      <c r="B15" s="13" t="s">
        <v>190</v>
      </c>
      <c r="C15" s="23" t="s">
        <v>191</v>
      </c>
      <c r="D15" s="11" t="s">
        <v>192</v>
      </c>
      <c r="E15" s="103">
        <v>12</v>
      </c>
      <c r="F15" s="107" t="s">
        <v>133</v>
      </c>
      <c r="G15" s="107" t="s">
        <v>176</v>
      </c>
      <c r="H15" s="106" t="s">
        <v>110</v>
      </c>
      <c r="I15" s="104" t="s">
        <v>400</v>
      </c>
      <c r="J15" s="101" t="s">
        <v>196</v>
      </c>
      <c r="K15" s="102" t="s">
        <v>574</v>
      </c>
    </row>
    <row r="16" spans="1:11">
      <c r="A16" s="13" t="s">
        <v>195</v>
      </c>
      <c r="B16" s="13" t="s">
        <v>190</v>
      </c>
      <c r="C16" s="23" t="s">
        <v>191</v>
      </c>
      <c r="D16" s="11" t="s">
        <v>192</v>
      </c>
      <c r="E16" s="103">
        <v>13</v>
      </c>
      <c r="F16" s="107" t="s">
        <v>247</v>
      </c>
      <c r="G16" s="107" t="s">
        <v>248</v>
      </c>
      <c r="H16" s="106" t="s">
        <v>166</v>
      </c>
      <c r="I16" s="104" t="s">
        <v>401</v>
      </c>
      <c r="J16" s="101" t="s">
        <v>196</v>
      </c>
      <c r="K16" s="102" t="s">
        <v>575</v>
      </c>
    </row>
    <row r="17" spans="1:11">
      <c r="A17" s="13" t="s">
        <v>195</v>
      </c>
      <c r="B17" s="13" t="s">
        <v>190</v>
      </c>
      <c r="C17" s="23" t="s">
        <v>191</v>
      </c>
      <c r="D17" s="11" t="s">
        <v>192</v>
      </c>
      <c r="E17" s="103">
        <v>14</v>
      </c>
      <c r="F17" s="107" t="s">
        <v>402</v>
      </c>
      <c r="G17" s="107" t="s">
        <v>11</v>
      </c>
      <c r="H17" s="106" t="s">
        <v>9</v>
      </c>
      <c r="I17" s="104" t="s">
        <v>403</v>
      </c>
      <c r="J17" s="101" t="s">
        <v>196</v>
      </c>
      <c r="K17" s="102" t="s">
        <v>575</v>
      </c>
    </row>
    <row r="18" spans="1:11">
      <c r="A18" s="13" t="s">
        <v>195</v>
      </c>
      <c r="B18" s="13" t="s">
        <v>190</v>
      </c>
      <c r="C18" s="23" t="s">
        <v>191</v>
      </c>
      <c r="D18" s="11" t="s">
        <v>192</v>
      </c>
      <c r="E18" s="103">
        <v>15</v>
      </c>
      <c r="F18" s="107" t="s">
        <v>49</v>
      </c>
      <c r="G18" s="107" t="s">
        <v>50</v>
      </c>
      <c r="H18" s="106" t="s">
        <v>28</v>
      </c>
      <c r="I18" s="104" t="s">
        <v>404</v>
      </c>
      <c r="J18" s="101" t="s">
        <v>196</v>
      </c>
      <c r="K18" s="102" t="s">
        <v>576</v>
      </c>
    </row>
    <row r="19" spans="1:11">
      <c r="A19" s="13" t="s">
        <v>195</v>
      </c>
      <c r="B19" s="13" t="s">
        <v>190</v>
      </c>
      <c r="C19" s="23" t="s">
        <v>191</v>
      </c>
      <c r="D19" s="11" t="s">
        <v>192</v>
      </c>
      <c r="E19" s="103">
        <v>16</v>
      </c>
      <c r="F19" s="107" t="s">
        <v>405</v>
      </c>
      <c r="G19" s="107" t="s">
        <v>21</v>
      </c>
      <c r="H19" s="106" t="s">
        <v>203</v>
      </c>
      <c r="I19" s="104" t="s">
        <v>406</v>
      </c>
      <c r="J19" s="101" t="s">
        <v>198</v>
      </c>
      <c r="K19" s="102" t="s">
        <v>577</v>
      </c>
    </row>
    <row r="20" spans="1:11">
      <c r="A20" s="13" t="s">
        <v>195</v>
      </c>
      <c r="B20" s="13" t="s">
        <v>190</v>
      </c>
      <c r="C20" s="23" t="s">
        <v>191</v>
      </c>
      <c r="D20" s="11" t="s">
        <v>192</v>
      </c>
      <c r="E20" s="103">
        <v>17</v>
      </c>
      <c r="F20" s="107" t="s">
        <v>251</v>
      </c>
      <c r="G20" s="107" t="s">
        <v>252</v>
      </c>
      <c r="H20" s="106" t="s">
        <v>110</v>
      </c>
      <c r="I20" s="104" t="s">
        <v>407</v>
      </c>
      <c r="J20" s="101" t="s">
        <v>196</v>
      </c>
      <c r="K20" s="102" t="s">
        <v>578</v>
      </c>
    </row>
    <row r="21" spans="1:11">
      <c r="A21" s="13" t="s">
        <v>195</v>
      </c>
      <c r="B21" s="13" t="s">
        <v>190</v>
      </c>
      <c r="C21" s="23" t="s">
        <v>191</v>
      </c>
      <c r="D21" s="11" t="s">
        <v>192</v>
      </c>
      <c r="E21" s="103">
        <v>18</v>
      </c>
      <c r="F21" s="107" t="s">
        <v>117</v>
      </c>
      <c r="G21" s="107" t="s">
        <v>93</v>
      </c>
      <c r="H21" s="106" t="s">
        <v>28</v>
      </c>
      <c r="I21" s="104" t="s">
        <v>408</v>
      </c>
      <c r="J21" s="101" t="s">
        <v>196</v>
      </c>
      <c r="K21" s="102" t="s">
        <v>579</v>
      </c>
    </row>
    <row r="22" spans="1:11">
      <c r="A22" s="13" t="s">
        <v>195</v>
      </c>
      <c r="B22" s="13" t="s">
        <v>190</v>
      </c>
      <c r="C22" s="23" t="s">
        <v>191</v>
      </c>
      <c r="D22" s="11" t="s">
        <v>192</v>
      </c>
      <c r="E22" s="103">
        <v>19</v>
      </c>
      <c r="F22" s="107" t="s">
        <v>409</v>
      </c>
      <c r="G22" s="107" t="s">
        <v>410</v>
      </c>
      <c r="H22" s="106" t="s">
        <v>9</v>
      </c>
      <c r="I22" s="104" t="s">
        <v>411</v>
      </c>
      <c r="J22" s="101" t="s">
        <v>196</v>
      </c>
      <c r="K22" s="102" t="s">
        <v>580</v>
      </c>
    </row>
    <row r="23" spans="1:11">
      <c r="A23" s="13" t="s">
        <v>195</v>
      </c>
      <c r="B23" s="13" t="s">
        <v>190</v>
      </c>
      <c r="C23" s="23" t="s">
        <v>191</v>
      </c>
      <c r="D23" s="11" t="s">
        <v>192</v>
      </c>
      <c r="E23" s="103">
        <v>20</v>
      </c>
      <c r="F23" s="107" t="s">
        <v>412</v>
      </c>
      <c r="G23" s="107" t="s">
        <v>256</v>
      </c>
      <c r="H23" s="106" t="s">
        <v>109</v>
      </c>
      <c r="I23" s="104" t="s">
        <v>413</v>
      </c>
      <c r="J23" s="101" t="s">
        <v>196</v>
      </c>
      <c r="K23" s="102" t="s">
        <v>581</v>
      </c>
    </row>
    <row r="24" spans="1:11">
      <c r="A24" s="13" t="s">
        <v>195</v>
      </c>
      <c r="B24" s="13" t="s">
        <v>190</v>
      </c>
      <c r="C24" s="23" t="s">
        <v>191</v>
      </c>
      <c r="D24" s="11" t="s">
        <v>192</v>
      </c>
      <c r="E24" s="103">
        <v>21</v>
      </c>
      <c r="F24" s="107" t="s">
        <v>414</v>
      </c>
      <c r="G24" s="107" t="s">
        <v>281</v>
      </c>
      <c r="H24" s="106" t="s">
        <v>28</v>
      </c>
      <c r="I24" s="104" t="s">
        <v>415</v>
      </c>
      <c r="J24" s="101" t="s">
        <v>196</v>
      </c>
      <c r="K24" s="102" t="s">
        <v>582</v>
      </c>
    </row>
    <row r="25" spans="1:11">
      <c r="A25" s="13" t="s">
        <v>195</v>
      </c>
      <c r="B25" s="13" t="s">
        <v>190</v>
      </c>
      <c r="C25" s="23" t="s">
        <v>191</v>
      </c>
      <c r="D25" s="11" t="s">
        <v>192</v>
      </c>
      <c r="E25" s="103">
        <v>22</v>
      </c>
      <c r="F25" s="107" t="s">
        <v>260</v>
      </c>
      <c r="G25" s="107" t="s">
        <v>154</v>
      </c>
      <c r="H25" s="106" t="s">
        <v>28</v>
      </c>
      <c r="I25" s="104" t="s">
        <v>416</v>
      </c>
      <c r="J25" s="101" t="s">
        <v>196</v>
      </c>
      <c r="K25" s="102" t="s">
        <v>360</v>
      </c>
    </row>
    <row r="26" spans="1:11">
      <c r="A26" s="13" t="s">
        <v>195</v>
      </c>
      <c r="B26" s="13" t="s">
        <v>190</v>
      </c>
      <c r="C26" s="23" t="s">
        <v>191</v>
      </c>
      <c r="D26" s="11" t="s">
        <v>192</v>
      </c>
      <c r="E26" s="103">
        <v>23</v>
      </c>
      <c r="F26" s="107" t="s">
        <v>417</v>
      </c>
      <c r="G26" s="107" t="s">
        <v>418</v>
      </c>
      <c r="H26" s="106" t="s">
        <v>109</v>
      </c>
      <c r="I26" s="104" t="s">
        <v>419</v>
      </c>
      <c r="J26" s="101" t="s">
        <v>196</v>
      </c>
      <c r="K26" s="102" t="s">
        <v>583</v>
      </c>
    </row>
    <row r="27" spans="1:11">
      <c r="A27" s="13" t="s">
        <v>195</v>
      </c>
      <c r="B27" s="13" t="s">
        <v>190</v>
      </c>
      <c r="C27" s="23" t="s">
        <v>191</v>
      </c>
      <c r="D27" s="11" t="s">
        <v>192</v>
      </c>
      <c r="E27" s="103">
        <v>24</v>
      </c>
      <c r="F27" s="107" t="s">
        <v>249</v>
      </c>
      <c r="G27" s="107" t="s">
        <v>250</v>
      </c>
      <c r="H27" s="106" t="s">
        <v>134</v>
      </c>
      <c r="I27" s="104" t="s">
        <v>420</v>
      </c>
      <c r="J27" s="101" t="s">
        <v>196</v>
      </c>
      <c r="K27" s="102" t="s">
        <v>584</v>
      </c>
    </row>
    <row r="28" spans="1:11">
      <c r="A28" s="13" t="s">
        <v>195</v>
      </c>
      <c r="B28" s="13" t="s">
        <v>190</v>
      </c>
      <c r="C28" s="23" t="s">
        <v>191</v>
      </c>
      <c r="D28" s="11" t="s">
        <v>192</v>
      </c>
      <c r="E28" s="103">
        <v>25</v>
      </c>
      <c r="F28" s="107" t="s">
        <v>171</v>
      </c>
      <c r="G28" s="107" t="s">
        <v>13</v>
      </c>
      <c r="H28" s="106" t="s">
        <v>163</v>
      </c>
      <c r="I28" s="104" t="s">
        <v>421</v>
      </c>
      <c r="J28" s="101" t="s">
        <v>196</v>
      </c>
      <c r="K28" s="102" t="s">
        <v>584</v>
      </c>
    </row>
    <row r="29" spans="1:11">
      <c r="A29" s="13" t="s">
        <v>195</v>
      </c>
      <c r="B29" s="13" t="s">
        <v>190</v>
      </c>
      <c r="C29" s="23" t="s">
        <v>191</v>
      </c>
      <c r="D29" s="11" t="s">
        <v>192</v>
      </c>
      <c r="E29" s="103">
        <v>26</v>
      </c>
      <c r="F29" s="107" t="s">
        <v>422</v>
      </c>
      <c r="G29" s="107" t="s">
        <v>65</v>
      </c>
      <c r="H29" s="106" t="s">
        <v>110</v>
      </c>
      <c r="I29" s="104" t="s">
        <v>423</v>
      </c>
      <c r="J29" s="101" t="s">
        <v>196</v>
      </c>
      <c r="K29" s="102" t="s">
        <v>584</v>
      </c>
    </row>
    <row r="30" spans="1:11">
      <c r="A30" s="13" t="s">
        <v>195</v>
      </c>
      <c r="B30" s="13" t="s">
        <v>190</v>
      </c>
      <c r="C30" s="23" t="s">
        <v>191</v>
      </c>
      <c r="D30" s="11" t="s">
        <v>192</v>
      </c>
      <c r="E30" s="103">
        <v>27</v>
      </c>
      <c r="F30" s="107" t="s">
        <v>424</v>
      </c>
      <c r="G30" s="107" t="s">
        <v>93</v>
      </c>
      <c r="H30" s="106" t="s">
        <v>242</v>
      </c>
      <c r="I30" s="104" t="s">
        <v>425</v>
      </c>
      <c r="J30" s="101" t="s">
        <v>198</v>
      </c>
      <c r="K30" s="102" t="s">
        <v>585</v>
      </c>
    </row>
    <row r="31" spans="1:11">
      <c r="A31" s="13" t="s">
        <v>195</v>
      </c>
      <c r="B31" s="13" t="s">
        <v>190</v>
      </c>
      <c r="C31" s="23" t="s">
        <v>191</v>
      </c>
      <c r="D31" s="11" t="s">
        <v>192</v>
      </c>
      <c r="E31" s="103">
        <v>28</v>
      </c>
      <c r="F31" s="107" t="s">
        <v>426</v>
      </c>
      <c r="G31" s="107" t="s">
        <v>65</v>
      </c>
      <c r="H31" s="106" t="s">
        <v>28</v>
      </c>
      <c r="I31" s="104" t="s">
        <v>427</v>
      </c>
      <c r="J31" s="101" t="s">
        <v>196</v>
      </c>
      <c r="K31" s="102" t="s">
        <v>586</v>
      </c>
    </row>
    <row r="32" spans="1:11">
      <c r="A32" s="13" t="s">
        <v>195</v>
      </c>
      <c r="B32" s="13" t="s">
        <v>190</v>
      </c>
      <c r="C32" s="23" t="s">
        <v>191</v>
      </c>
      <c r="D32" s="11" t="s">
        <v>192</v>
      </c>
      <c r="E32" s="103">
        <v>29</v>
      </c>
      <c r="F32" s="107" t="s">
        <v>428</v>
      </c>
      <c r="G32" s="107" t="s">
        <v>93</v>
      </c>
      <c r="H32" s="106" t="s">
        <v>28</v>
      </c>
      <c r="I32" s="104" t="s">
        <v>429</v>
      </c>
      <c r="J32" s="101" t="s">
        <v>196</v>
      </c>
      <c r="K32" s="102" t="s">
        <v>587</v>
      </c>
    </row>
    <row r="33" spans="1:11">
      <c r="A33" s="13" t="s">
        <v>195</v>
      </c>
      <c r="B33" s="13" t="s">
        <v>190</v>
      </c>
      <c r="C33" s="23" t="s">
        <v>191</v>
      </c>
      <c r="D33" s="11" t="s">
        <v>192</v>
      </c>
      <c r="E33" s="103">
        <v>30</v>
      </c>
      <c r="F33" s="107" t="s">
        <v>97</v>
      </c>
      <c r="G33" s="107" t="s">
        <v>98</v>
      </c>
      <c r="H33" s="106" t="s">
        <v>28</v>
      </c>
      <c r="I33" s="104" t="s">
        <v>430</v>
      </c>
      <c r="J33" s="101" t="s">
        <v>196</v>
      </c>
      <c r="K33" s="102" t="s">
        <v>587</v>
      </c>
    </row>
    <row r="34" spans="1:11">
      <c r="A34" s="13" t="s">
        <v>195</v>
      </c>
      <c r="B34" s="13" t="s">
        <v>190</v>
      </c>
      <c r="C34" s="23" t="s">
        <v>191</v>
      </c>
      <c r="D34" s="11" t="s">
        <v>192</v>
      </c>
      <c r="E34" s="103">
        <v>31</v>
      </c>
      <c r="F34" s="107" t="s">
        <v>431</v>
      </c>
      <c r="G34" s="107" t="s">
        <v>76</v>
      </c>
      <c r="H34" s="106" t="s">
        <v>130</v>
      </c>
      <c r="I34" s="104" t="s">
        <v>432</v>
      </c>
      <c r="J34" s="101" t="s">
        <v>196</v>
      </c>
      <c r="K34" s="102" t="s">
        <v>587</v>
      </c>
    </row>
    <row r="35" spans="1:11">
      <c r="A35" s="13" t="s">
        <v>195</v>
      </c>
      <c r="B35" s="13" t="s">
        <v>190</v>
      </c>
      <c r="C35" s="23" t="s">
        <v>191</v>
      </c>
      <c r="D35" s="11" t="s">
        <v>192</v>
      </c>
      <c r="E35" s="103">
        <v>32</v>
      </c>
      <c r="F35" s="107" t="s">
        <v>254</v>
      </c>
      <c r="G35" s="107" t="s">
        <v>44</v>
      </c>
      <c r="H35" s="106" t="s">
        <v>28</v>
      </c>
      <c r="I35" s="104" t="s">
        <v>433</v>
      </c>
      <c r="J35" s="101" t="s">
        <v>196</v>
      </c>
      <c r="K35" s="102" t="s">
        <v>588</v>
      </c>
    </row>
    <row r="36" spans="1:11">
      <c r="A36" s="13" t="s">
        <v>195</v>
      </c>
      <c r="B36" s="13" t="s">
        <v>190</v>
      </c>
      <c r="C36" s="23" t="s">
        <v>191</v>
      </c>
      <c r="D36" s="11" t="s">
        <v>192</v>
      </c>
      <c r="E36" s="103">
        <v>33</v>
      </c>
      <c r="F36" s="107" t="s">
        <v>275</v>
      </c>
      <c r="G36" s="107" t="s">
        <v>93</v>
      </c>
      <c r="H36" s="106" t="s">
        <v>242</v>
      </c>
      <c r="I36" s="104" t="s">
        <v>434</v>
      </c>
      <c r="J36" s="101" t="s">
        <v>198</v>
      </c>
      <c r="K36" s="102" t="s">
        <v>589</v>
      </c>
    </row>
    <row r="37" spans="1:11">
      <c r="A37" s="13" t="s">
        <v>195</v>
      </c>
      <c r="B37" s="13" t="s">
        <v>190</v>
      </c>
      <c r="C37" s="23" t="s">
        <v>191</v>
      </c>
      <c r="D37" s="11" t="s">
        <v>192</v>
      </c>
      <c r="E37" s="103">
        <v>34</v>
      </c>
      <c r="F37" s="107" t="s">
        <v>435</v>
      </c>
      <c r="G37" s="107" t="s">
        <v>99</v>
      </c>
      <c r="H37" s="106" t="s">
        <v>197</v>
      </c>
      <c r="I37" s="104" t="s">
        <v>436</v>
      </c>
      <c r="J37" s="101" t="s">
        <v>198</v>
      </c>
      <c r="K37" s="102" t="s">
        <v>361</v>
      </c>
    </row>
    <row r="38" spans="1:11">
      <c r="A38" s="13" t="s">
        <v>195</v>
      </c>
      <c r="B38" s="13" t="s">
        <v>190</v>
      </c>
      <c r="C38" s="23" t="s">
        <v>191</v>
      </c>
      <c r="D38" s="11" t="s">
        <v>192</v>
      </c>
      <c r="E38" s="103">
        <v>35</v>
      </c>
      <c r="F38" s="107" t="s">
        <v>338</v>
      </c>
      <c r="G38" s="107" t="s">
        <v>27</v>
      </c>
      <c r="H38" s="106" t="s">
        <v>9</v>
      </c>
      <c r="I38" s="104" t="s">
        <v>437</v>
      </c>
      <c r="J38" s="101" t="s">
        <v>196</v>
      </c>
      <c r="K38" s="102" t="s">
        <v>362</v>
      </c>
    </row>
    <row r="39" spans="1:11">
      <c r="A39" s="13" t="s">
        <v>195</v>
      </c>
      <c r="B39" s="13" t="s">
        <v>190</v>
      </c>
      <c r="C39" s="23" t="s">
        <v>191</v>
      </c>
      <c r="D39" s="11" t="s">
        <v>192</v>
      </c>
      <c r="E39" s="103">
        <v>36</v>
      </c>
      <c r="F39" s="107" t="s">
        <v>270</v>
      </c>
      <c r="G39" s="107" t="s">
        <v>271</v>
      </c>
      <c r="H39" s="106" t="s">
        <v>110</v>
      </c>
      <c r="I39" s="104" t="s">
        <v>438</v>
      </c>
      <c r="J39" s="101" t="s">
        <v>196</v>
      </c>
      <c r="K39" s="102" t="s">
        <v>590</v>
      </c>
    </row>
    <row r="40" spans="1:11">
      <c r="A40" s="13" t="s">
        <v>195</v>
      </c>
      <c r="B40" s="13" t="s">
        <v>190</v>
      </c>
      <c r="C40" s="23" t="s">
        <v>191</v>
      </c>
      <c r="D40" s="11" t="s">
        <v>192</v>
      </c>
      <c r="E40" s="103">
        <v>37</v>
      </c>
      <c r="F40" s="107" t="s">
        <v>281</v>
      </c>
      <c r="G40" s="107" t="s">
        <v>282</v>
      </c>
      <c r="H40" s="106" t="s">
        <v>28</v>
      </c>
      <c r="I40" s="104" t="s">
        <v>439</v>
      </c>
      <c r="J40" s="101" t="s">
        <v>196</v>
      </c>
      <c r="K40" s="102" t="s">
        <v>591</v>
      </c>
    </row>
    <row r="41" spans="1:11">
      <c r="A41" s="13" t="s">
        <v>195</v>
      </c>
      <c r="B41" s="13" t="s">
        <v>190</v>
      </c>
      <c r="C41" s="23" t="s">
        <v>191</v>
      </c>
      <c r="D41" s="11" t="s">
        <v>192</v>
      </c>
      <c r="E41" s="103">
        <v>38</v>
      </c>
      <c r="F41" s="107" t="s">
        <v>440</v>
      </c>
      <c r="G41" s="107" t="s">
        <v>441</v>
      </c>
      <c r="H41" s="106" t="s">
        <v>28</v>
      </c>
      <c r="I41" s="104" t="s">
        <v>442</v>
      </c>
      <c r="J41" s="101" t="s">
        <v>196</v>
      </c>
      <c r="K41" s="102" t="s">
        <v>592</v>
      </c>
    </row>
    <row r="42" spans="1:11">
      <c r="A42" s="13" t="s">
        <v>195</v>
      </c>
      <c r="B42" s="13" t="s">
        <v>190</v>
      </c>
      <c r="C42" s="23" t="s">
        <v>191</v>
      </c>
      <c r="D42" s="11" t="s">
        <v>192</v>
      </c>
      <c r="E42" s="103">
        <v>39</v>
      </c>
      <c r="F42" s="107" t="s">
        <v>443</v>
      </c>
      <c r="G42" s="107" t="s">
        <v>444</v>
      </c>
      <c r="H42" s="106" t="s">
        <v>28</v>
      </c>
      <c r="I42" s="104" t="s">
        <v>445</v>
      </c>
      <c r="J42" s="101" t="s">
        <v>196</v>
      </c>
      <c r="K42" s="102" t="s">
        <v>592</v>
      </c>
    </row>
    <row r="43" spans="1:11">
      <c r="A43" s="13" t="s">
        <v>195</v>
      </c>
      <c r="B43" s="13" t="s">
        <v>190</v>
      </c>
      <c r="C43" s="23" t="s">
        <v>191</v>
      </c>
      <c r="D43" s="11" t="s">
        <v>192</v>
      </c>
      <c r="E43" s="103">
        <v>40</v>
      </c>
      <c r="F43" s="107" t="s">
        <v>446</v>
      </c>
      <c r="G43" s="107" t="s">
        <v>0</v>
      </c>
      <c r="H43" s="106" t="s">
        <v>209</v>
      </c>
      <c r="I43" s="104" t="s">
        <v>447</v>
      </c>
      <c r="J43" s="101" t="s">
        <v>198</v>
      </c>
      <c r="K43" s="102" t="s">
        <v>363</v>
      </c>
    </row>
    <row r="44" spans="1:11">
      <c r="A44" s="13" t="s">
        <v>195</v>
      </c>
      <c r="B44" s="13" t="s">
        <v>190</v>
      </c>
      <c r="C44" s="23" t="s">
        <v>191</v>
      </c>
      <c r="D44" s="11" t="s">
        <v>192</v>
      </c>
      <c r="E44" s="103">
        <v>41</v>
      </c>
      <c r="F44" s="107" t="s">
        <v>448</v>
      </c>
      <c r="G44" s="107" t="s">
        <v>93</v>
      </c>
      <c r="H44" s="106" t="s">
        <v>203</v>
      </c>
      <c r="I44" s="104" t="s">
        <v>449</v>
      </c>
      <c r="J44" s="101" t="s">
        <v>198</v>
      </c>
      <c r="K44" s="102" t="s">
        <v>593</v>
      </c>
    </row>
    <row r="45" spans="1:11">
      <c r="A45" s="13" t="s">
        <v>195</v>
      </c>
      <c r="B45" s="13" t="s">
        <v>190</v>
      </c>
      <c r="C45" s="23" t="s">
        <v>191</v>
      </c>
      <c r="D45" s="11" t="s">
        <v>192</v>
      </c>
      <c r="E45" s="103">
        <v>42</v>
      </c>
      <c r="F45" s="107" t="s">
        <v>450</v>
      </c>
      <c r="G45" s="107" t="s">
        <v>79</v>
      </c>
      <c r="H45" s="106" t="s">
        <v>209</v>
      </c>
      <c r="I45" s="104" t="s">
        <v>451</v>
      </c>
      <c r="J45" s="101" t="s">
        <v>198</v>
      </c>
      <c r="K45" s="102" t="s">
        <v>594</v>
      </c>
    </row>
    <row r="46" spans="1:11">
      <c r="A46" s="13" t="s">
        <v>195</v>
      </c>
      <c r="B46" s="13" t="s">
        <v>190</v>
      </c>
      <c r="C46" s="23" t="s">
        <v>191</v>
      </c>
      <c r="D46" s="11" t="s">
        <v>192</v>
      </c>
      <c r="E46" s="103">
        <v>43</v>
      </c>
      <c r="F46" s="107" t="s">
        <v>243</v>
      </c>
      <c r="G46" s="107" t="s">
        <v>452</v>
      </c>
      <c r="H46" s="106" t="s">
        <v>28</v>
      </c>
      <c r="I46" s="104" t="s">
        <v>453</v>
      </c>
      <c r="J46" s="101" t="s">
        <v>196</v>
      </c>
      <c r="K46" s="102" t="s">
        <v>364</v>
      </c>
    </row>
    <row r="47" spans="1:11">
      <c r="A47" s="13" t="s">
        <v>195</v>
      </c>
      <c r="B47" s="13" t="s">
        <v>190</v>
      </c>
      <c r="C47" s="23" t="s">
        <v>191</v>
      </c>
      <c r="D47" s="11" t="s">
        <v>192</v>
      </c>
      <c r="E47" s="103">
        <v>44</v>
      </c>
      <c r="F47" s="107" t="s">
        <v>454</v>
      </c>
      <c r="G47" s="107" t="s">
        <v>225</v>
      </c>
      <c r="H47" s="106" t="s">
        <v>163</v>
      </c>
      <c r="I47" s="104" t="s">
        <v>455</v>
      </c>
      <c r="J47" s="101" t="s">
        <v>196</v>
      </c>
      <c r="K47" s="102" t="s">
        <v>595</v>
      </c>
    </row>
    <row r="48" spans="1:11">
      <c r="A48" s="13" t="s">
        <v>195</v>
      </c>
      <c r="B48" s="13" t="s">
        <v>190</v>
      </c>
      <c r="C48" s="23" t="s">
        <v>191</v>
      </c>
      <c r="D48" s="11" t="s">
        <v>192</v>
      </c>
      <c r="E48" s="103">
        <v>45</v>
      </c>
      <c r="F48" s="107" t="s">
        <v>456</v>
      </c>
      <c r="G48" s="107" t="s">
        <v>274</v>
      </c>
      <c r="H48" s="106" t="s">
        <v>28</v>
      </c>
      <c r="I48" s="104" t="s">
        <v>457</v>
      </c>
      <c r="J48" s="101" t="s">
        <v>196</v>
      </c>
      <c r="K48" s="102" t="s">
        <v>596</v>
      </c>
    </row>
    <row r="49" spans="1:11">
      <c r="A49" s="13" t="s">
        <v>195</v>
      </c>
      <c r="B49" s="13" t="s">
        <v>190</v>
      </c>
      <c r="C49" s="23" t="s">
        <v>191</v>
      </c>
      <c r="D49" s="11" t="s">
        <v>192</v>
      </c>
      <c r="E49" s="103">
        <v>46</v>
      </c>
      <c r="F49" s="107" t="s">
        <v>58</v>
      </c>
      <c r="G49" s="107" t="s">
        <v>59</v>
      </c>
      <c r="H49" s="106" t="s">
        <v>28</v>
      </c>
      <c r="I49" s="104" t="s">
        <v>458</v>
      </c>
      <c r="J49" s="101" t="s">
        <v>196</v>
      </c>
      <c r="K49" s="102" t="s">
        <v>597</v>
      </c>
    </row>
    <row r="50" spans="1:11">
      <c r="A50" s="13" t="s">
        <v>195</v>
      </c>
      <c r="B50" s="13" t="s">
        <v>190</v>
      </c>
      <c r="C50" s="23" t="s">
        <v>191</v>
      </c>
      <c r="D50" s="11" t="s">
        <v>192</v>
      </c>
      <c r="E50" s="103">
        <v>47</v>
      </c>
      <c r="F50" s="107" t="s">
        <v>115</v>
      </c>
      <c r="G50" s="107" t="s">
        <v>116</v>
      </c>
      <c r="H50" s="106" t="s">
        <v>28</v>
      </c>
      <c r="I50" s="104" t="s">
        <v>459</v>
      </c>
      <c r="J50" s="101" t="s">
        <v>196</v>
      </c>
      <c r="K50" s="102" t="s">
        <v>598</v>
      </c>
    </row>
    <row r="51" spans="1:11">
      <c r="A51" s="13" t="s">
        <v>195</v>
      </c>
      <c r="B51" s="13" t="s">
        <v>190</v>
      </c>
      <c r="C51" s="23" t="s">
        <v>191</v>
      </c>
      <c r="D51" s="11" t="s">
        <v>192</v>
      </c>
      <c r="E51" s="103">
        <v>48</v>
      </c>
      <c r="F51" s="107" t="s">
        <v>460</v>
      </c>
      <c r="G51" s="107" t="s">
        <v>17</v>
      </c>
      <c r="H51" s="106" t="s">
        <v>130</v>
      </c>
      <c r="I51" s="104" t="s">
        <v>461</v>
      </c>
      <c r="J51" s="101" t="s">
        <v>196</v>
      </c>
      <c r="K51" s="102" t="s">
        <v>599</v>
      </c>
    </row>
    <row r="52" spans="1:11">
      <c r="A52" s="13" t="s">
        <v>195</v>
      </c>
      <c r="B52" s="13" t="s">
        <v>190</v>
      </c>
      <c r="C52" s="23" t="s">
        <v>191</v>
      </c>
      <c r="D52" s="11" t="s">
        <v>192</v>
      </c>
      <c r="E52" s="103">
        <v>49</v>
      </c>
      <c r="F52" s="107" t="s">
        <v>462</v>
      </c>
      <c r="G52" s="107" t="s">
        <v>444</v>
      </c>
      <c r="H52" s="106" t="s">
        <v>28</v>
      </c>
      <c r="I52" s="104" t="s">
        <v>463</v>
      </c>
      <c r="J52" s="101" t="s">
        <v>196</v>
      </c>
      <c r="K52" s="102" t="s">
        <v>600</v>
      </c>
    </row>
    <row r="53" spans="1:11">
      <c r="A53" s="13" t="s">
        <v>195</v>
      </c>
      <c r="B53" s="13" t="s">
        <v>190</v>
      </c>
      <c r="C53" s="23" t="s">
        <v>191</v>
      </c>
      <c r="D53" s="11" t="s">
        <v>192</v>
      </c>
      <c r="E53" s="103">
        <v>50</v>
      </c>
      <c r="F53" s="107" t="s">
        <v>464</v>
      </c>
      <c r="G53" s="107" t="s">
        <v>76</v>
      </c>
      <c r="H53" s="106" t="s">
        <v>200</v>
      </c>
      <c r="I53" s="104" t="s">
        <v>465</v>
      </c>
      <c r="J53" s="101" t="s">
        <v>198</v>
      </c>
      <c r="K53" s="102" t="s">
        <v>601</v>
      </c>
    </row>
    <row r="54" spans="1:11">
      <c r="A54" s="13" t="s">
        <v>195</v>
      </c>
      <c r="B54" s="13" t="s">
        <v>190</v>
      </c>
      <c r="C54" s="23" t="s">
        <v>191</v>
      </c>
      <c r="D54" s="11" t="s">
        <v>192</v>
      </c>
      <c r="E54" s="103">
        <v>51</v>
      </c>
      <c r="F54" s="107" t="s">
        <v>466</v>
      </c>
      <c r="G54" s="107" t="s">
        <v>124</v>
      </c>
      <c r="H54" s="106" t="s">
        <v>28</v>
      </c>
      <c r="I54" s="104" t="s">
        <v>467</v>
      </c>
      <c r="J54" s="101" t="s">
        <v>196</v>
      </c>
      <c r="K54" s="102" t="s">
        <v>602</v>
      </c>
    </row>
    <row r="55" spans="1:11">
      <c r="A55" s="13" t="s">
        <v>195</v>
      </c>
      <c r="B55" s="13" t="s">
        <v>190</v>
      </c>
      <c r="C55" s="23" t="s">
        <v>191</v>
      </c>
      <c r="D55" s="11" t="s">
        <v>192</v>
      </c>
      <c r="E55" s="103">
        <v>52</v>
      </c>
      <c r="F55" s="107" t="s">
        <v>243</v>
      </c>
      <c r="G55" s="107" t="s">
        <v>157</v>
      </c>
      <c r="H55" s="106" t="s">
        <v>28</v>
      </c>
      <c r="I55" s="104" t="s">
        <v>468</v>
      </c>
      <c r="J55" s="101" t="s">
        <v>196</v>
      </c>
      <c r="K55" s="102" t="s">
        <v>603</v>
      </c>
    </row>
    <row r="56" spans="1:11">
      <c r="A56" s="13" t="s">
        <v>195</v>
      </c>
      <c r="B56" s="13" t="s">
        <v>190</v>
      </c>
      <c r="C56" s="23" t="s">
        <v>191</v>
      </c>
      <c r="D56" s="11" t="s">
        <v>192</v>
      </c>
      <c r="E56" s="103">
        <v>53</v>
      </c>
      <c r="F56" s="107" t="s">
        <v>469</v>
      </c>
      <c r="G56" s="107" t="s">
        <v>470</v>
      </c>
      <c r="H56" s="106" t="s">
        <v>155</v>
      </c>
      <c r="I56" s="104" t="s">
        <v>471</v>
      </c>
      <c r="J56" s="101" t="s">
        <v>196</v>
      </c>
      <c r="K56" s="102" t="s">
        <v>604</v>
      </c>
    </row>
    <row r="57" spans="1:11">
      <c r="A57" s="13" t="s">
        <v>195</v>
      </c>
      <c r="B57" s="13" t="s">
        <v>190</v>
      </c>
      <c r="C57" s="23" t="s">
        <v>191</v>
      </c>
      <c r="D57" s="11" t="s">
        <v>192</v>
      </c>
      <c r="E57" s="103">
        <v>54</v>
      </c>
      <c r="F57" s="107" t="s">
        <v>472</v>
      </c>
      <c r="G57" s="107" t="s">
        <v>0</v>
      </c>
      <c r="H57" s="106" t="s">
        <v>473</v>
      </c>
      <c r="I57" s="104" t="s">
        <v>474</v>
      </c>
      <c r="J57" s="101" t="s">
        <v>196</v>
      </c>
      <c r="K57" s="102" t="s">
        <v>605</v>
      </c>
    </row>
    <row r="58" spans="1:11">
      <c r="A58" s="13" t="s">
        <v>195</v>
      </c>
      <c r="B58" s="13" t="s">
        <v>190</v>
      </c>
      <c r="C58" s="23" t="s">
        <v>191</v>
      </c>
      <c r="D58" s="11" t="s">
        <v>192</v>
      </c>
      <c r="E58" s="103">
        <v>55</v>
      </c>
      <c r="F58" s="107" t="s">
        <v>266</v>
      </c>
      <c r="G58" s="107" t="s">
        <v>267</v>
      </c>
      <c r="H58" s="106" t="s">
        <v>28</v>
      </c>
      <c r="I58" s="104" t="s">
        <v>475</v>
      </c>
      <c r="J58" s="101" t="s">
        <v>196</v>
      </c>
      <c r="K58" s="102" t="s">
        <v>606</v>
      </c>
    </row>
    <row r="59" spans="1:11">
      <c r="A59" s="13" t="s">
        <v>195</v>
      </c>
      <c r="B59" s="13" t="s">
        <v>190</v>
      </c>
      <c r="C59" s="23" t="s">
        <v>191</v>
      </c>
      <c r="D59" s="11" t="s">
        <v>192</v>
      </c>
      <c r="E59" s="103">
        <v>56</v>
      </c>
      <c r="F59" s="107" t="s">
        <v>476</v>
      </c>
      <c r="G59" s="107" t="s">
        <v>142</v>
      </c>
      <c r="H59" s="106" t="s">
        <v>28</v>
      </c>
      <c r="I59" s="104" t="s">
        <v>477</v>
      </c>
      <c r="J59" s="101" t="s">
        <v>196</v>
      </c>
      <c r="K59" s="102" t="s">
        <v>607</v>
      </c>
    </row>
    <row r="60" spans="1:11">
      <c r="A60" s="13" t="s">
        <v>195</v>
      </c>
      <c r="B60" s="13" t="s">
        <v>190</v>
      </c>
      <c r="C60" s="23" t="s">
        <v>191</v>
      </c>
      <c r="D60" s="11" t="s">
        <v>192</v>
      </c>
      <c r="E60" s="103">
        <v>57</v>
      </c>
      <c r="F60" s="107" t="s">
        <v>478</v>
      </c>
      <c r="G60" s="107" t="s">
        <v>344</v>
      </c>
      <c r="H60" s="106" t="s">
        <v>28</v>
      </c>
      <c r="I60" s="104" t="s">
        <v>479</v>
      </c>
      <c r="J60" s="101" t="s">
        <v>196</v>
      </c>
      <c r="K60" s="102" t="s">
        <v>608</v>
      </c>
    </row>
    <row r="61" spans="1:11">
      <c r="A61" s="13" t="s">
        <v>195</v>
      </c>
      <c r="B61" s="13" t="s">
        <v>190</v>
      </c>
      <c r="C61" s="23" t="s">
        <v>191</v>
      </c>
      <c r="D61" s="11" t="s">
        <v>192</v>
      </c>
      <c r="E61" s="103">
        <v>58</v>
      </c>
      <c r="F61" s="107" t="s">
        <v>480</v>
      </c>
      <c r="G61" s="107" t="s">
        <v>22</v>
      </c>
      <c r="H61" s="106" t="s">
        <v>155</v>
      </c>
      <c r="I61" s="104" t="s">
        <v>481</v>
      </c>
      <c r="J61" s="101" t="s">
        <v>196</v>
      </c>
      <c r="K61" s="102" t="s">
        <v>365</v>
      </c>
    </row>
    <row r="62" spans="1:11">
      <c r="A62" s="13" t="s">
        <v>195</v>
      </c>
      <c r="B62" s="13" t="s">
        <v>190</v>
      </c>
      <c r="C62" s="23" t="s">
        <v>191</v>
      </c>
      <c r="D62" s="11" t="s">
        <v>192</v>
      </c>
      <c r="E62" s="103">
        <v>59</v>
      </c>
      <c r="F62" s="107" t="s">
        <v>482</v>
      </c>
      <c r="G62" s="107" t="s">
        <v>34</v>
      </c>
      <c r="H62" s="106" t="s">
        <v>28</v>
      </c>
      <c r="I62" s="104" t="s">
        <v>483</v>
      </c>
      <c r="J62" s="101" t="s">
        <v>196</v>
      </c>
      <c r="K62" s="102" t="s">
        <v>609</v>
      </c>
    </row>
    <row r="63" spans="1:11">
      <c r="A63" s="13" t="s">
        <v>195</v>
      </c>
      <c r="B63" s="13" t="s">
        <v>190</v>
      </c>
      <c r="C63" s="23" t="s">
        <v>191</v>
      </c>
      <c r="D63" s="11" t="s">
        <v>192</v>
      </c>
      <c r="E63" s="103">
        <v>60</v>
      </c>
      <c r="F63" s="107" t="s">
        <v>484</v>
      </c>
      <c r="G63" s="107" t="s">
        <v>177</v>
      </c>
      <c r="H63" s="106" t="s">
        <v>28</v>
      </c>
      <c r="I63" s="104" t="s">
        <v>485</v>
      </c>
      <c r="J63" s="101" t="s">
        <v>196</v>
      </c>
      <c r="K63" s="102" t="s">
        <v>610</v>
      </c>
    </row>
    <row r="64" spans="1:11">
      <c r="A64" s="13" t="s">
        <v>195</v>
      </c>
      <c r="B64" s="13" t="s">
        <v>190</v>
      </c>
      <c r="C64" s="23" t="s">
        <v>191</v>
      </c>
      <c r="D64" s="11" t="s">
        <v>192</v>
      </c>
      <c r="E64" s="103">
        <v>61</v>
      </c>
      <c r="F64" s="107" t="s">
        <v>486</v>
      </c>
      <c r="G64" s="107" t="s">
        <v>124</v>
      </c>
      <c r="H64" s="106" t="s">
        <v>241</v>
      </c>
      <c r="I64" s="104" t="s">
        <v>487</v>
      </c>
      <c r="J64" s="101" t="s">
        <v>196</v>
      </c>
      <c r="K64" s="102" t="s">
        <v>611</v>
      </c>
    </row>
    <row r="65" spans="1:11">
      <c r="A65" s="13" t="s">
        <v>195</v>
      </c>
      <c r="B65" s="13" t="s">
        <v>190</v>
      </c>
      <c r="C65" s="23" t="s">
        <v>191</v>
      </c>
      <c r="D65" s="11" t="s">
        <v>192</v>
      </c>
      <c r="E65" s="103">
        <v>62</v>
      </c>
      <c r="F65" s="107" t="s">
        <v>488</v>
      </c>
      <c r="G65" s="107" t="s">
        <v>120</v>
      </c>
      <c r="H65" s="106" t="s">
        <v>28</v>
      </c>
      <c r="I65" s="104" t="s">
        <v>489</v>
      </c>
      <c r="J65" s="101" t="s">
        <v>196</v>
      </c>
      <c r="K65" s="102" t="s">
        <v>612</v>
      </c>
    </row>
    <row r="66" spans="1:11">
      <c r="A66" s="13" t="s">
        <v>195</v>
      </c>
      <c r="B66" s="13" t="s">
        <v>190</v>
      </c>
      <c r="C66" s="23" t="s">
        <v>191</v>
      </c>
      <c r="D66" s="11" t="s">
        <v>192</v>
      </c>
      <c r="E66" s="103">
        <v>63</v>
      </c>
      <c r="F66" s="107" t="s">
        <v>490</v>
      </c>
      <c r="G66" s="107" t="s">
        <v>491</v>
      </c>
      <c r="H66" s="106" t="s">
        <v>9</v>
      </c>
      <c r="I66" s="104" t="s">
        <v>492</v>
      </c>
      <c r="J66" s="101" t="s">
        <v>196</v>
      </c>
      <c r="K66" s="102" t="s">
        <v>613</v>
      </c>
    </row>
    <row r="67" spans="1:11">
      <c r="A67" s="13" t="s">
        <v>195</v>
      </c>
      <c r="B67" s="13" t="s">
        <v>190</v>
      </c>
      <c r="C67" s="23" t="s">
        <v>191</v>
      </c>
      <c r="D67" s="11" t="s">
        <v>192</v>
      </c>
      <c r="E67" s="103">
        <v>64</v>
      </c>
      <c r="F67" s="107" t="s">
        <v>493</v>
      </c>
      <c r="G67" s="107" t="s">
        <v>494</v>
      </c>
      <c r="H67" s="106" t="s">
        <v>146</v>
      </c>
      <c r="I67" s="104" t="s">
        <v>495</v>
      </c>
      <c r="J67" s="101" t="s">
        <v>196</v>
      </c>
      <c r="K67" s="102" t="s">
        <v>614</v>
      </c>
    </row>
    <row r="68" spans="1:11">
      <c r="A68" s="13" t="s">
        <v>195</v>
      </c>
      <c r="B68" s="13" t="s">
        <v>190</v>
      </c>
      <c r="C68" s="23" t="s">
        <v>191</v>
      </c>
      <c r="D68" s="11" t="s">
        <v>192</v>
      </c>
      <c r="E68" s="103">
        <v>65</v>
      </c>
      <c r="F68" s="107" t="s">
        <v>496</v>
      </c>
      <c r="G68" s="107" t="s">
        <v>497</v>
      </c>
      <c r="H68" s="106" t="s">
        <v>155</v>
      </c>
      <c r="I68" s="104" t="s">
        <v>498</v>
      </c>
      <c r="J68" s="101" t="s">
        <v>196</v>
      </c>
      <c r="K68" s="102" t="s">
        <v>615</v>
      </c>
    </row>
    <row r="69" spans="1:11">
      <c r="A69" s="13" t="s">
        <v>195</v>
      </c>
      <c r="B69" s="13" t="s">
        <v>190</v>
      </c>
      <c r="C69" s="23" t="s">
        <v>191</v>
      </c>
      <c r="D69" s="11" t="s">
        <v>192</v>
      </c>
      <c r="E69" s="103">
        <v>66</v>
      </c>
      <c r="F69" s="107" t="s">
        <v>454</v>
      </c>
      <c r="G69" s="107" t="s">
        <v>125</v>
      </c>
      <c r="H69" s="106" t="s">
        <v>335</v>
      </c>
      <c r="I69" s="104" t="s">
        <v>499</v>
      </c>
      <c r="J69" s="101" t="s">
        <v>196</v>
      </c>
      <c r="K69" s="102" t="s">
        <v>616</v>
      </c>
    </row>
    <row r="70" spans="1:11">
      <c r="A70" s="13" t="s">
        <v>195</v>
      </c>
      <c r="B70" s="13" t="s">
        <v>190</v>
      </c>
      <c r="C70" s="23" t="s">
        <v>191</v>
      </c>
      <c r="D70" s="11" t="s">
        <v>192</v>
      </c>
      <c r="E70" s="103">
        <v>67</v>
      </c>
      <c r="F70" s="107" t="s">
        <v>276</v>
      </c>
      <c r="G70" s="107" t="s">
        <v>500</v>
      </c>
      <c r="H70" s="106" t="s">
        <v>9</v>
      </c>
      <c r="I70" s="104" t="s">
        <v>501</v>
      </c>
      <c r="J70" s="101" t="s">
        <v>196</v>
      </c>
      <c r="K70" s="102" t="s">
        <v>617</v>
      </c>
    </row>
    <row r="71" spans="1:11">
      <c r="A71" s="13" t="s">
        <v>195</v>
      </c>
      <c r="B71" s="13" t="s">
        <v>190</v>
      </c>
      <c r="C71" s="23" t="s">
        <v>191</v>
      </c>
      <c r="D71" s="11" t="s">
        <v>192</v>
      </c>
      <c r="E71" s="103">
        <v>68</v>
      </c>
      <c r="F71" s="107" t="s">
        <v>502</v>
      </c>
      <c r="G71" s="107" t="s">
        <v>503</v>
      </c>
      <c r="H71" s="106" t="s">
        <v>9</v>
      </c>
      <c r="I71" s="104" t="s">
        <v>504</v>
      </c>
      <c r="J71" s="101" t="s">
        <v>196</v>
      </c>
      <c r="K71" s="102" t="s">
        <v>618</v>
      </c>
    </row>
    <row r="72" spans="1:11">
      <c r="A72" s="13" t="s">
        <v>195</v>
      </c>
      <c r="B72" s="13" t="s">
        <v>190</v>
      </c>
      <c r="C72" s="23" t="s">
        <v>191</v>
      </c>
      <c r="D72" s="11" t="s">
        <v>192</v>
      </c>
      <c r="E72" s="103">
        <v>69</v>
      </c>
      <c r="F72" s="107" t="s">
        <v>268</v>
      </c>
      <c r="G72" s="107" t="s">
        <v>269</v>
      </c>
      <c r="H72" s="106" t="s">
        <v>473</v>
      </c>
      <c r="I72" s="104" t="s">
        <v>505</v>
      </c>
      <c r="J72" s="101" t="s">
        <v>196</v>
      </c>
      <c r="K72" s="102" t="s">
        <v>619</v>
      </c>
    </row>
    <row r="73" spans="1:11">
      <c r="A73" s="13" t="s">
        <v>195</v>
      </c>
      <c r="B73" s="13" t="s">
        <v>190</v>
      </c>
      <c r="C73" s="23" t="s">
        <v>191</v>
      </c>
      <c r="D73" s="11" t="s">
        <v>192</v>
      </c>
      <c r="E73" s="103">
        <v>70</v>
      </c>
      <c r="F73" s="107" t="s">
        <v>506</v>
      </c>
      <c r="G73" s="107" t="s">
        <v>206</v>
      </c>
      <c r="H73" s="106" t="s">
        <v>335</v>
      </c>
      <c r="I73" s="104" t="s">
        <v>507</v>
      </c>
      <c r="J73" s="101" t="s">
        <v>196</v>
      </c>
      <c r="K73" s="102" t="s">
        <v>619</v>
      </c>
    </row>
    <row r="74" spans="1:11">
      <c r="A74" s="13" t="s">
        <v>195</v>
      </c>
      <c r="B74" s="13" t="s">
        <v>190</v>
      </c>
      <c r="C74" s="23" t="s">
        <v>191</v>
      </c>
      <c r="D74" s="11" t="s">
        <v>192</v>
      </c>
      <c r="E74" s="103">
        <v>71</v>
      </c>
      <c r="F74" s="107" t="s">
        <v>508</v>
      </c>
      <c r="G74" s="107" t="s">
        <v>111</v>
      </c>
      <c r="H74" s="106" t="s">
        <v>9</v>
      </c>
      <c r="I74" s="104" t="s">
        <v>509</v>
      </c>
      <c r="J74" s="101" t="s">
        <v>196</v>
      </c>
      <c r="K74" s="102" t="s">
        <v>620</v>
      </c>
    </row>
    <row r="75" spans="1:11">
      <c r="A75" s="13" t="s">
        <v>195</v>
      </c>
      <c r="B75" s="13" t="s">
        <v>190</v>
      </c>
      <c r="C75" s="23" t="s">
        <v>191</v>
      </c>
      <c r="D75" s="11" t="s">
        <v>192</v>
      </c>
      <c r="E75" s="103">
        <v>72</v>
      </c>
      <c r="F75" s="107" t="s">
        <v>510</v>
      </c>
      <c r="G75" s="107" t="s">
        <v>511</v>
      </c>
      <c r="H75" s="106" t="s">
        <v>130</v>
      </c>
      <c r="I75" s="104" t="s">
        <v>512</v>
      </c>
      <c r="J75" s="101" t="s">
        <v>196</v>
      </c>
      <c r="K75" s="102" t="s">
        <v>621</v>
      </c>
    </row>
    <row r="76" spans="1:11">
      <c r="A76" s="13" t="s">
        <v>195</v>
      </c>
      <c r="B76" s="13" t="s">
        <v>190</v>
      </c>
      <c r="C76" s="23" t="s">
        <v>191</v>
      </c>
      <c r="D76" s="11" t="s">
        <v>192</v>
      </c>
      <c r="E76" s="103">
        <v>73</v>
      </c>
      <c r="F76" s="107" t="s">
        <v>513</v>
      </c>
      <c r="G76" s="107" t="s">
        <v>113</v>
      </c>
      <c r="H76" s="106" t="s">
        <v>155</v>
      </c>
      <c r="I76" s="104" t="s">
        <v>514</v>
      </c>
      <c r="J76" s="101" t="s">
        <v>196</v>
      </c>
      <c r="K76" s="102" t="s">
        <v>622</v>
      </c>
    </row>
    <row r="77" spans="1:11">
      <c r="A77" s="13" t="s">
        <v>195</v>
      </c>
      <c r="B77" s="13" t="s">
        <v>190</v>
      </c>
      <c r="C77" s="23" t="s">
        <v>191</v>
      </c>
      <c r="D77" s="11" t="s">
        <v>192</v>
      </c>
      <c r="E77" s="103">
        <v>74</v>
      </c>
      <c r="F77" s="107" t="s">
        <v>515</v>
      </c>
      <c r="G77" s="107" t="s">
        <v>158</v>
      </c>
      <c r="H77" s="106" t="s">
        <v>200</v>
      </c>
      <c r="I77" s="104" t="s">
        <v>516</v>
      </c>
      <c r="J77" s="101" t="s">
        <v>198</v>
      </c>
      <c r="K77" s="102" t="s">
        <v>623</v>
      </c>
    </row>
    <row r="78" spans="1:11">
      <c r="A78" s="13" t="s">
        <v>195</v>
      </c>
      <c r="B78" s="13" t="s">
        <v>190</v>
      </c>
      <c r="C78" s="23" t="s">
        <v>191</v>
      </c>
      <c r="D78" s="11" t="s">
        <v>192</v>
      </c>
      <c r="E78" s="103">
        <v>75</v>
      </c>
      <c r="F78" s="107" t="s">
        <v>263</v>
      </c>
      <c r="G78" s="107" t="s">
        <v>264</v>
      </c>
      <c r="H78" s="106" t="s">
        <v>28</v>
      </c>
      <c r="I78" s="104" t="s">
        <v>517</v>
      </c>
      <c r="J78" s="101" t="s">
        <v>196</v>
      </c>
      <c r="K78" s="102" t="s">
        <v>624</v>
      </c>
    </row>
    <row r="79" spans="1:11">
      <c r="A79" s="13" t="s">
        <v>195</v>
      </c>
      <c r="B79" s="13" t="s">
        <v>190</v>
      </c>
      <c r="C79" s="23" t="s">
        <v>191</v>
      </c>
      <c r="D79" s="11" t="s">
        <v>192</v>
      </c>
      <c r="E79" s="103">
        <v>76</v>
      </c>
      <c r="F79" s="107" t="s">
        <v>518</v>
      </c>
      <c r="G79" s="107" t="s">
        <v>204</v>
      </c>
      <c r="H79" s="106" t="s">
        <v>9</v>
      </c>
      <c r="I79" s="104" t="s">
        <v>519</v>
      </c>
      <c r="J79" s="101" t="s">
        <v>196</v>
      </c>
      <c r="K79" s="102" t="s">
        <v>625</v>
      </c>
    </row>
    <row r="80" spans="1:11">
      <c r="A80" s="13" t="s">
        <v>195</v>
      </c>
      <c r="B80" s="13" t="s">
        <v>190</v>
      </c>
      <c r="C80" s="23" t="s">
        <v>191</v>
      </c>
      <c r="D80" s="11" t="s">
        <v>192</v>
      </c>
      <c r="E80" s="103">
        <v>77</v>
      </c>
      <c r="F80" s="107" t="s">
        <v>520</v>
      </c>
      <c r="G80" s="107" t="s">
        <v>107</v>
      </c>
      <c r="H80" s="106" t="s">
        <v>9</v>
      </c>
      <c r="I80" s="104" t="s">
        <v>521</v>
      </c>
      <c r="J80" s="101" t="s">
        <v>196</v>
      </c>
      <c r="K80" s="102" t="s">
        <v>626</v>
      </c>
    </row>
    <row r="81" spans="1:11">
      <c r="A81" s="13" t="s">
        <v>195</v>
      </c>
      <c r="B81" s="13" t="s">
        <v>190</v>
      </c>
      <c r="C81" s="23" t="s">
        <v>191</v>
      </c>
      <c r="D81" s="11" t="s">
        <v>192</v>
      </c>
      <c r="E81" s="103">
        <v>78</v>
      </c>
      <c r="F81" s="107" t="s">
        <v>522</v>
      </c>
      <c r="G81" s="107" t="s">
        <v>523</v>
      </c>
      <c r="H81" s="106" t="s">
        <v>473</v>
      </c>
      <c r="I81" s="104" t="s">
        <v>524</v>
      </c>
      <c r="J81" s="101" t="s">
        <v>196</v>
      </c>
      <c r="K81" s="102" t="s">
        <v>627</v>
      </c>
    </row>
    <row r="82" spans="1:11">
      <c r="A82" s="13" t="s">
        <v>195</v>
      </c>
      <c r="B82" s="13" t="s">
        <v>190</v>
      </c>
      <c r="C82" s="23" t="s">
        <v>191</v>
      </c>
      <c r="D82" s="11" t="s">
        <v>192</v>
      </c>
      <c r="E82" s="103">
        <v>79</v>
      </c>
      <c r="F82" s="107" t="s">
        <v>525</v>
      </c>
      <c r="G82" s="107" t="s">
        <v>526</v>
      </c>
      <c r="H82" s="106" t="s">
        <v>473</v>
      </c>
      <c r="I82" s="104" t="s">
        <v>527</v>
      </c>
      <c r="J82" s="101" t="s">
        <v>196</v>
      </c>
      <c r="K82" s="102" t="s">
        <v>628</v>
      </c>
    </row>
    <row r="83" spans="1:11">
      <c r="A83" s="13" t="s">
        <v>195</v>
      </c>
      <c r="B83" s="13" t="s">
        <v>190</v>
      </c>
      <c r="C83" s="23" t="s">
        <v>191</v>
      </c>
      <c r="D83" s="11" t="s">
        <v>192</v>
      </c>
      <c r="E83" s="103">
        <v>80</v>
      </c>
      <c r="F83" s="107" t="s">
        <v>528</v>
      </c>
      <c r="G83" s="107" t="s">
        <v>65</v>
      </c>
      <c r="H83" s="106" t="s">
        <v>28</v>
      </c>
      <c r="I83" s="104" t="s">
        <v>529</v>
      </c>
      <c r="J83" s="101" t="s">
        <v>196</v>
      </c>
      <c r="K83" s="102" t="s">
        <v>629</v>
      </c>
    </row>
    <row r="84" spans="1:11">
      <c r="A84" s="13" t="s">
        <v>195</v>
      </c>
      <c r="B84" s="13" t="s">
        <v>190</v>
      </c>
      <c r="C84" s="23" t="s">
        <v>191</v>
      </c>
      <c r="D84" s="11" t="s">
        <v>192</v>
      </c>
      <c r="E84" s="103">
        <v>81</v>
      </c>
      <c r="F84" s="107" t="s">
        <v>530</v>
      </c>
      <c r="G84" s="107" t="s">
        <v>531</v>
      </c>
      <c r="H84" s="106" t="s">
        <v>9</v>
      </c>
      <c r="I84" s="104" t="s">
        <v>532</v>
      </c>
      <c r="J84" s="101" t="s">
        <v>196</v>
      </c>
      <c r="K84" s="102" t="s">
        <v>630</v>
      </c>
    </row>
    <row r="85" spans="1:11">
      <c r="A85" s="13" t="s">
        <v>195</v>
      </c>
      <c r="B85" s="13" t="s">
        <v>190</v>
      </c>
      <c r="C85" s="23" t="s">
        <v>191</v>
      </c>
      <c r="D85" s="11" t="s">
        <v>192</v>
      </c>
      <c r="E85" s="103">
        <v>82</v>
      </c>
      <c r="F85" s="107" t="s">
        <v>533</v>
      </c>
      <c r="G85" s="107" t="s">
        <v>534</v>
      </c>
      <c r="H85" s="106" t="s">
        <v>155</v>
      </c>
      <c r="I85" s="104" t="s">
        <v>535</v>
      </c>
      <c r="J85" s="101" t="s">
        <v>196</v>
      </c>
      <c r="K85" s="102" t="s">
        <v>631</v>
      </c>
    </row>
    <row r="86" spans="1:11">
      <c r="A86" s="13" t="s">
        <v>195</v>
      </c>
      <c r="B86" s="13" t="s">
        <v>190</v>
      </c>
      <c r="C86" s="23" t="s">
        <v>191</v>
      </c>
      <c r="D86" s="11" t="s">
        <v>192</v>
      </c>
      <c r="E86" s="103">
        <v>83</v>
      </c>
      <c r="F86" s="107" t="s">
        <v>536</v>
      </c>
      <c r="G86" s="107" t="s">
        <v>102</v>
      </c>
      <c r="H86" s="106" t="s">
        <v>9</v>
      </c>
      <c r="I86" s="104" t="s">
        <v>537</v>
      </c>
      <c r="J86" s="101" t="s">
        <v>196</v>
      </c>
      <c r="K86" s="102" t="s">
        <v>632</v>
      </c>
    </row>
    <row r="87" spans="1:11">
      <c r="A87" s="13" t="s">
        <v>195</v>
      </c>
      <c r="B87" s="13" t="s">
        <v>190</v>
      </c>
      <c r="C87" s="23" t="s">
        <v>191</v>
      </c>
      <c r="D87" s="11" t="s">
        <v>192</v>
      </c>
      <c r="E87" s="103">
        <v>84</v>
      </c>
      <c r="F87" s="108" t="s">
        <v>538</v>
      </c>
      <c r="G87" s="108" t="s">
        <v>13</v>
      </c>
      <c r="H87" s="106" t="s">
        <v>9</v>
      </c>
      <c r="I87" s="105" t="s">
        <v>539</v>
      </c>
      <c r="J87" s="101" t="s">
        <v>196</v>
      </c>
      <c r="K87" s="102" t="s">
        <v>633</v>
      </c>
    </row>
    <row r="88" spans="1:11">
      <c r="A88" s="13" t="s">
        <v>195</v>
      </c>
      <c r="B88" s="13" t="s">
        <v>190</v>
      </c>
      <c r="C88" s="23" t="s">
        <v>191</v>
      </c>
      <c r="D88" s="11" t="s">
        <v>192</v>
      </c>
      <c r="E88" s="103">
        <v>85</v>
      </c>
      <c r="F88" s="107" t="s">
        <v>540</v>
      </c>
      <c r="G88" s="107" t="s">
        <v>65</v>
      </c>
      <c r="H88" s="106" t="s">
        <v>9</v>
      </c>
      <c r="I88" s="104" t="s">
        <v>541</v>
      </c>
      <c r="J88" s="101" t="s">
        <v>196</v>
      </c>
      <c r="K88" s="102" t="s">
        <v>634</v>
      </c>
    </row>
    <row r="89" spans="1:11">
      <c r="A89" s="13" t="s">
        <v>195</v>
      </c>
      <c r="B89" s="13" t="s">
        <v>190</v>
      </c>
      <c r="C89" s="23" t="s">
        <v>191</v>
      </c>
      <c r="D89" s="11" t="s">
        <v>192</v>
      </c>
      <c r="E89" s="103">
        <v>86</v>
      </c>
      <c r="F89" s="107" t="s">
        <v>349</v>
      </c>
      <c r="G89" s="107" t="s">
        <v>350</v>
      </c>
      <c r="H89" s="106" t="s">
        <v>28</v>
      </c>
      <c r="I89" s="104" t="s">
        <v>542</v>
      </c>
      <c r="J89" s="101" t="s">
        <v>196</v>
      </c>
      <c r="K89" s="102" t="s">
        <v>635</v>
      </c>
    </row>
    <row r="90" spans="1:11">
      <c r="A90" s="13" t="s">
        <v>195</v>
      </c>
      <c r="B90" s="13" t="s">
        <v>190</v>
      </c>
      <c r="C90" s="23" t="s">
        <v>191</v>
      </c>
      <c r="D90" s="11" t="s">
        <v>192</v>
      </c>
      <c r="E90" s="103">
        <v>87</v>
      </c>
      <c r="F90" s="107" t="s">
        <v>543</v>
      </c>
      <c r="G90" s="107" t="s">
        <v>11</v>
      </c>
      <c r="H90" s="106" t="s">
        <v>473</v>
      </c>
      <c r="I90" s="104" t="s">
        <v>544</v>
      </c>
      <c r="J90" s="101" t="s">
        <v>196</v>
      </c>
      <c r="K90" s="102" t="s">
        <v>636</v>
      </c>
    </row>
    <row r="91" spans="1:11">
      <c r="A91" s="13" t="s">
        <v>195</v>
      </c>
      <c r="B91" s="13" t="s">
        <v>190</v>
      </c>
      <c r="C91" s="23" t="s">
        <v>191</v>
      </c>
      <c r="D91" s="11" t="s">
        <v>192</v>
      </c>
      <c r="E91" s="103">
        <v>88</v>
      </c>
      <c r="F91" s="107" t="s">
        <v>545</v>
      </c>
      <c r="G91" s="107" t="s">
        <v>16</v>
      </c>
      <c r="H91" s="106" t="s">
        <v>109</v>
      </c>
      <c r="I91" s="104" t="s">
        <v>546</v>
      </c>
      <c r="J91" s="101" t="s">
        <v>196</v>
      </c>
      <c r="K91" s="102" t="s">
        <v>637</v>
      </c>
    </row>
    <row r="92" spans="1:11">
      <c r="A92" s="13" t="s">
        <v>195</v>
      </c>
      <c r="B92" s="13" t="s">
        <v>190</v>
      </c>
      <c r="C92" s="23" t="s">
        <v>191</v>
      </c>
      <c r="D92" s="11" t="s">
        <v>192</v>
      </c>
      <c r="E92" s="103">
        <v>89</v>
      </c>
      <c r="F92" s="107" t="s">
        <v>277</v>
      </c>
      <c r="G92" s="107" t="s">
        <v>278</v>
      </c>
      <c r="H92" s="106" t="s">
        <v>134</v>
      </c>
      <c r="I92" s="104" t="s">
        <v>547</v>
      </c>
      <c r="J92" s="101" t="s">
        <v>196</v>
      </c>
      <c r="K92" s="102" t="s">
        <v>638</v>
      </c>
    </row>
    <row r="93" spans="1:11">
      <c r="A93" s="13" t="s">
        <v>195</v>
      </c>
      <c r="B93" s="13" t="s">
        <v>190</v>
      </c>
      <c r="C93" s="23" t="s">
        <v>191</v>
      </c>
      <c r="D93" s="11" t="s">
        <v>192</v>
      </c>
      <c r="E93" s="103">
        <v>90</v>
      </c>
      <c r="F93" s="107" t="s">
        <v>548</v>
      </c>
      <c r="G93" s="107" t="s">
        <v>549</v>
      </c>
      <c r="H93" s="106" t="s">
        <v>26</v>
      </c>
      <c r="I93" s="104" t="s">
        <v>550</v>
      </c>
      <c r="J93" s="101" t="s">
        <v>196</v>
      </c>
      <c r="K93" s="102" t="s">
        <v>639</v>
      </c>
    </row>
    <row r="94" spans="1:11">
      <c r="A94" s="13" t="s">
        <v>195</v>
      </c>
      <c r="B94" s="13" t="s">
        <v>190</v>
      </c>
      <c r="C94" s="23" t="s">
        <v>191</v>
      </c>
      <c r="D94" s="11" t="s">
        <v>192</v>
      </c>
      <c r="E94" s="103">
        <v>91</v>
      </c>
      <c r="F94" s="107" t="s">
        <v>551</v>
      </c>
      <c r="G94" s="107" t="s">
        <v>552</v>
      </c>
      <c r="H94" s="106" t="s">
        <v>9</v>
      </c>
      <c r="I94" s="104" t="s">
        <v>553</v>
      </c>
      <c r="J94" s="101" t="s">
        <v>196</v>
      </c>
      <c r="K94" s="102" t="s">
        <v>640</v>
      </c>
    </row>
    <row r="95" spans="1:11">
      <c r="A95" s="13" t="s">
        <v>195</v>
      </c>
      <c r="B95" s="13" t="s">
        <v>190</v>
      </c>
      <c r="C95" s="23" t="s">
        <v>191</v>
      </c>
      <c r="D95" s="11" t="s">
        <v>192</v>
      </c>
      <c r="E95" s="103">
        <v>92</v>
      </c>
      <c r="F95" s="107" t="s">
        <v>554</v>
      </c>
      <c r="G95" s="107" t="s">
        <v>37</v>
      </c>
      <c r="H95" s="106" t="s">
        <v>9</v>
      </c>
      <c r="I95" s="104" t="s">
        <v>555</v>
      </c>
      <c r="J95" s="101" t="s">
        <v>196</v>
      </c>
      <c r="K95" s="102" t="s">
        <v>641</v>
      </c>
    </row>
    <row r="96" spans="1:11">
      <c r="A96" s="13" t="s">
        <v>195</v>
      </c>
      <c r="B96" s="13" t="s">
        <v>190</v>
      </c>
      <c r="C96" s="23" t="s">
        <v>191</v>
      </c>
      <c r="D96" s="11" t="s">
        <v>192</v>
      </c>
      <c r="E96" s="103">
        <v>93</v>
      </c>
      <c r="F96" s="107" t="s">
        <v>305</v>
      </c>
      <c r="G96" s="107" t="s">
        <v>339</v>
      </c>
      <c r="H96" s="106" t="s">
        <v>9</v>
      </c>
      <c r="I96" s="104" t="s">
        <v>556</v>
      </c>
      <c r="J96" s="101" t="s">
        <v>196</v>
      </c>
      <c r="K96" s="102" t="s">
        <v>642</v>
      </c>
    </row>
    <row r="97" spans="1:11">
      <c r="A97" s="13" t="s">
        <v>195</v>
      </c>
      <c r="B97" s="13" t="s">
        <v>190</v>
      </c>
      <c r="C97" s="23" t="s">
        <v>191</v>
      </c>
      <c r="D97" s="11" t="s">
        <v>192</v>
      </c>
      <c r="E97" s="103">
        <v>94</v>
      </c>
      <c r="F97" s="107" t="s">
        <v>557</v>
      </c>
      <c r="G97" s="107" t="s">
        <v>8</v>
      </c>
      <c r="H97" s="106" t="s">
        <v>26</v>
      </c>
      <c r="I97" s="104" t="s">
        <v>558</v>
      </c>
      <c r="J97" s="101" t="s">
        <v>196</v>
      </c>
      <c r="K97" s="102" t="s">
        <v>643</v>
      </c>
    </row>
    <row r="98" spans="1:11">
      <c r="A98" s="13" t="s">
        <v>195</v>
      </c>
      <c r="B98" s="13" t="s">
        <v>190</v>
      </c>
      <c r="C98" s="23" t="s">
        <v>191</v>
      </c>
      <c r="D98" s="11" t="s">
        <v>192</v>
      </c>
      <c r="E98" s="103">
        <v>95</v>
      </c>
      <c r="F98" s="107" t="s">
        <v>559</v>
      </c>
      <c r="G98" s="107" t="s">
        <v>560</v>
      </c>
      <c r="H98" s="106" t="s">
        <v>26</v>
      </c>
      <c r="I98" s="104" t="s">
        <v>561</v>
      </c>
      <c r="J98" s="101" t="s">
        <v>196</v>
      </c>
      <c r="K98" s="102" t="s">
        <v>644</v>
      </c>
    </row>
    <row r="99" spans="1:11">
      <c r="A99" s="77" t="s">
        <v>195</v>
      </c>
      <c r="B99" s="77" t="s">
        <v>190</v>
      </c>
      <c r="C99" s="82" t="s">
        <v>191</v>
      </c>
      <c r="D99" s="79" t="s">
        <v>213</v>
      </c>
      <c r="E99" s="83">
        <v>1</v>
      </c>
      <c r="F99" s="107" t="s">
        <v>164</v>
      </c>
      <c r="G99" s="107" t="s">
        <v>165</v>
      </c>
      <c r="H99" s="106" t="s">
        <v>166</v>
      </c>
      <c r="I99" s="104" t="s">
        <v>380</v>
      </c>
      <c r="J99" s="101" t="s">
        <v>196</v>
      </c>
      <c r="K99" s="76">
        <v>10</v>
      </c>
    </row>
    <row r="100" spans="1:11">
      <c r="A100" s="77"/>
      <c r="B100" s="77"/>
      <c r="C100" s="82"/>
      <c r="D100" s="80"/>
      <c r="E100" s="83"/>
      <c r="F100" s="107" t="s">
        <v>381</v>
      </c>
      <c r="G100" s="107" t="s">
        <v>382</v>
      </c>
      <c r="H100" s="106" t="s">
        <v>110</v>
      </c>
      <c r="I100" s="104" t="s">
        <v>383</v>
      </c>
      <c r="J100" s="101" t="s">
        <v>196</v>
      </c>
      <c r="K100" s="76"/>
    </row>
    <row r="101" spans="1:11">
      <c r="A101" s="77"/>
      <c r="B101" s="77"/>
      <c r="C101" s="82"/>
      <c r="D101" s="80"/>
      <c r="E101" s="83"/>
      <c r="F101" s="107" t="s">
        <v>384</v>
      </c>
      <c r="G101" s="107" t="s">
        <v>340</v>
      </c>
      <c r="H101" s="106" t="s">
        <v>385</v>
      </c>
      <c r="I101" s="104" t="s">
        <v>386</v>
      </c>
      <c r="J101" s="101" t="s">
        <v>196</v>
      </c>
      <c r="K101" s="76"/>
    </row>
    <row r="102" spans="1:11">
      <c r="A102" s="77"/>
      <c r="B102" s="77"/>
      <c r="C102" s="82"/>
      <c r="D102" s="80"/>
      <c r="E102" s="83"/>
      <c r="F102" s="107" t="s">
        <v>164</v>
      </c>
      <c r="G102" s="107" t="s">
        <v>246</v>
      </c>
      <c r="H102" s="106" t="s">
        <v>152</v>
      </c>
      <c r="I102" s="104" t="s">
        <v>387</v>
      </c>
      <c r="J102" s="101" t="s">
        <v>196</v>
      </c>
      <c r="K102" s="76"/>
    </row>
    <row r="103" spans="1:11">
      <c r="A103" s="77" t="s">
        <v>195</v>
      </c>
      <c r="B103" s="77" t="s">
        <v>190</v>
      </c>
      <c r="C103" s="82" t="s">
        <v>191</v>
      </c>
      <c r="D103" s="79" t="s">
        <v>213</v>
      </c>
      <c r="E103" s="84">
        <v>2</v>
      </c>
      <c r="F103" s="107" t="s">
        <v>167</v>
      </c>
      <c r="G103" s="107" t="s">
        <v>177</v>
      </c>
      <c r="H103" s="106" t="s">
        <v>203</v>
      </c>
      <c r="I103" s="104" t="s">
        <v>389</v>
      </c>
      <c r="J103" s="101" t="s">
        <v>198</v>
      </c>
      <c r="K103" s="85">
        <v>41</v>
      </c>
    </row>
    <row r="104" spans="1:11">
      <c r="A104" s="77"/>
      <c r="B104" s="77"/>
      <c r="C104" s="82"/>
      <c r="D104" s="80"/>
      <c r="E104" s="84"/>
      <c r="F104" s="107" t="s">
        <v>391</v>
      </c>
      <c r="G104" s="107" t="s">
        <v>158</v>
      </c>
      <c r="H104" s="106" t="s">
        <v>203</v>
      </c>
      <c r="I104" s="104" t="s">
        <v>392</v>
      </c>
      <c r="J104" s="101" t="s">
        <v>198</v>
      </c>
      <c r="K104" s="85"/>
    </row>
    <row r="105" spans="1:11">
      <c r="A105" s="77"/>
      <c r="B105" s="77"/>
      <c r="C105" s="82"/>
      <c r="D105" s="80"/>
      <c r="E105" s="84"/>
      <c r="F105" s="107" t="s">
        <v>375</v>
      </c>
      <c r="G105" s="107" t="s">
        <v>272</v>
      </c>
      <c r="H105" s="106" t="s">
        <v>203</v>
      </c>
      <c r="I105" s="104" t="s">
        <v>399</v>
      </c>
      <c r="J105" s="101" t="s">
        <v>198</v>
      </c>
      <c r="K105" s="85"/>
    </row>
    <row r="106" spans="1:11">
      <c r="A106" s="77"/>
      <c r="B106" s="77"/>
      <c r="C106" s="82"/>
      <c r="D106" s="80"/>
      <c r="E106" s="84"/>
      <c r="F106" s="107" t="s">
        <v>405</v>
      </c>
      <c r="G106" s="107" t="s">
        <v>21</v>
      </c>
      <c r="H106" s="106" t="s">
        <v>203</v>
      </c>
      <c r="I106" s="104" t="s">
        <v>406</v>
      </c>
      <c r="J106" s="101" t="s">
        <v>198</v>
      </c>
      <c r="K106" s="85"/>
    </row>
    <row r="107" spans="1:11">
      <c r="A107" s="77" t="s">
        <v>195</v>
      </c>
      <c r="B107" s="77" t="s">
        <v>190</v>
      </c>
      <c r="C107" s="82" t="s">
        <v>191</v>
      </c>
      <c r="D107" s="79" t="s">
        <v>213</v>
      </c>
      <c r="E107" s="84">
        <v>3</v>
      </c>
      <c r="F107" s="107" t="s">
        <v>49</v>
      </c>
      <c r="G107" s="107" t="s">
        <v>50</v>
      </c>
      <c r="H107" s="106" t="s">
        <v>28</v>
      </c>
      <c r="I107" s="104" t="s">
        <v>404</v>
      </c>
      <c r="J107" s="101" t="s">
        <v>196</v>
      </c>
      <c r="K107" s="85">
        <v>76</v>
      </c>
    </row>
    <row r="108" spans="1:11">
      <c r="A108" s="77"/>
      <c r="B108" s="77"/>
      <c r="C108" s="82"/>
      <c r="D108" s="80"/>
      <c r="E108" s="84"/>
      <c r="F108" s="107" t="s">
        <v>117</v>
      </c>
      <c r="G108" s="107" t="s">
        <v>93</v>
      </c>
      <c r="H108" s="106" t="s">
        <v>28</v>
      </c>
      <c r="I108" s="104" t="s">
        <v>408</v>
      </c>
      <c r="J108" s="101" t="s">
        <v>196</v>
      </c>
      <c r="K108" s="85"/>
    </row>
    <row r="109" spans="1:11">
      <c r="A109" s="77"/>
      <c r="B109" s="77"/>
      <c r="C109" s="82"/>
      <c r="D109" s="80"/>
      <c r="E109" s="84"/>
      <c r="F109" s="107" t="s">
        <v>414</v>
      </c>
      <c r="G109" s="107" t="s">
        <v>281</v>
      </c>
      <c r="H109" s="106" t="s">
        <v>28</v>
      </c>
      <c r="I109" s="104" t="s">
        <v>415</v>
      </c>
      <c r="J109" s="101" t="s">
        <v>196</v>
      </c>
      <c r="K109" s="85"/>
    </row>
    <row r="110" spans="1:11">
      <c r="A110" s="77"/>
      <c r="B110" s="77"/>
      <c r="C110" s="82"/>
      <c r="D110" s="80"/>
      <c r="E110" s="84"/>
      <c r="F110" s="107" t="s">
        <v>260</v>
      </c>
      <c r="G110" s="107" t="s">
        <v>154</v>
      </c>
      <c r="H110" s="106" t="s">
        <v>28</v>
      </c>
      <c r="I110" s="104" t="s">
        <v>416</v>
      </c>
      <c r="J110" s="101" t="s">
        <v>196</v>
      </c>
      <c r="K110" s="85"/>
    </row>
    <row r="111" spans="1:11">
      <c r="A111" s="77" t="s">
        <v>195</v>
      </c>
      <c r="B111" s="77" t="s">
        <v>190</v>
      </c>
      <c r="C111" s="82" t="s">
        <v>191</v>
      </c>
      <c r="D111" s="79" t="s">
        <v>213</v>
      </c>
      <c r="E111" s="84">
        <v>4</v>
      </c>
      <c r="F111" s="107" t="s">
        <v>402</v>
      </c>
      <c r="G111" s="107" t="s">
        <v>11</v>
      </c>
      <c r="H111" s="106" t="s">
        <v>9</v>
      </c>
      <c r="I111" s="104" t="s">
        <v>403</v>
      </c>
      <c r="J111" s="101" t="s">
        <v>196</v>
      </c>
      <c r="K111" s="76">
        <v>131</v>
      </c>
    </row>
    <row r="112" spans="1:11">
      <c r="A112" s="77"/>
      <c r="B112" s="77"/>
      <c r="C112" s="82"/>
      <c r="D112" s="80"/>
      <c r="E112" s="84"/>
      <c r="F112" s="107" t="s">
        <v>409</v>
      </c>
      <c r="G112" s="107" t="s">
        <v>410</v>
      </c>
      <c r="H112" s="106" t="s">
        <v>9</v>
      </c>
      <c r="I112" s="104" t="s">
        <v>411</v>
      </c>
      <c r="J112" s="101" t="s">
        <v>196</v>
      </c>
      <c r="K112" s="76"/>
    </row>
    <row r="113" spans="1:11">
      <c r="A113" s="77"/>
      <c r="B113" s="77"/>
      <c r="C113" s="82"/>
      <c r="D113" s="80"/>
      <c r="E113" s="84"/>
      <c r="F113" s="107" t="s">
        <v>338</v>
      </c>
      <c r="G113" s="107" t="s">
        <v>27</v>
      </c>
      <c r="H113" s="106" t="s">
        <v>9</v>
      </c>
      <c r="I113" s="104" t="s">
        <v>437</v>
      </c>
      <c r="J113" s="101" t="s">
        <v>196</v>
      </c>
      <c r="K113" s="76"/>
    </row>
    <row r="114" spans="1:11">
      <c r="A114" s="77"/>
      <c r="B114" s="77"/>
      <c r="C114" s="82"/>
      <c r="D114" s="80"/>
      <c r="E114" s="84"/>
      <c r="F114" s="107" t="s">
        <v>490</v>
      </c>
      <c r="G114" s="107" t="s">
        <v>491</v>
      </c>
      <c r="H114" s="106" t="s">
        <v>9</v>
      </c>
      <c r="I114" s="104" t="s">
        <v>492</v>
      </c>
      <c r="J114" s="101" t="s">
        <v>196</v>
      </c>
      <c r="K114" s="76"/>
    </row>
    <row r="115" spans="1:11">
      <c r="A115" s="77" t="s">
        <v>195</v>
      </c>
      <c r="B115" s="77" t="s">
        <v>190</v>
      </c>
      <c r="C115" s="82" t="s">
        <v>191</v>
      </c>
      <c r="D115" s="79" t="s">
        <v>213</v>
      </c>
      <c r="E115" s="84">
        <v>5</v>
      </c>
      <c r="F115" s="107" t="s">
        <v>472</v>
      </c>
      <c r="G115" s="107" t="s">
        <v>0</v>
      </c>
      <c r="H115" s="106" t="s">
        <v>473</v>
      </c>
      <c r="I115" s="104" t="s">
        <v>474</v>
      </c>
      <c r="J115" s="101" t="s">
        <v>196</v>
      </c>
      <c r="K115" s="76">
        <v>280</v>
      </c>
    </row>
    <row r="116" spans="1:11">
      <c r="A116" s="77"/>
      <c r="B116" s="77"/>
      <c r="C116" s="82"/>
      <c r="D116" s="80"/>
      <c r="E116" s="84"/>
      <c r="F116" s="107" t="s">
        <v>268</v>
      </c>
      <c r="G116" s="107" t="s">
        <v>269</v>
      </c>
      <c r="H116" s="106" t="s">
        <v>473</v>
      </c>
      <c r="I116" s="104" t="s">
        <v>505</v>
      </c>
      <c r="J116" s="101" t="s">
        <v>196</v>
      </c>
      <c r="K116" s="76"/>
    </row>
    <row r="117" spans="1:11">
      <c r="A117" s="77"/>
      <c r="B117" s="77"/>
      <c r="C117" s="82"/>
      <c r="D117" s="80"/>
      <c r="E117" s="84"/>
      <c r="F117" s="107" t="s">
        <v>522</v>
      </c>
      <c r="G117" s="107" t="s">
        <v>523</v>
      </c>
      <c r="H117" s="106" t="s">
        <v>473</v>
      </c>
      <c r="I117" s="104" t="s">
        <v>524</v>
      </c>
      <c r="J117" s="101" t="s">
        <v>196</v>
      </c>
      <c r="K117" s="76"/>
    </row>
    <row r="118" spans="1:11">
      <c r="A118" s="77"/>
      <c r="B118" s="77"/>
      <c r="C118" s="82"/>
      <c r="D118" s="80"/>
      <c r="E118" s="84"/>
      <c r="F118" s="107" t="s">
        <v>525</v>
      </c>
      <c r="G118" s="107" t="s">
        <v>526</v>
      </c>
      <c r="H118" s="106" t="s">
        <v>473</v>
      </c>
      <c r="I118" s="104" t="s">
        <v>527</v>
      </c>
      <c r="J118" s="101" t="s">
        <v>196</v>
      </c>
      <c r="K118" s="76"/>
    </row>
    <row r="119" spans="1:11">
      <c r="A119" s="13" t="s">
        <v>195</v>
      </c>
      <c r="B119" s="13" t="s">
        <v>190</v>
      </c>
      <c r="C119" s="25" t="s">
        <v>193</v>
      </c>
      <c r="D119" s="11" t="s">
        <v>192</v>
      </c>
      <c r="E119" s="2">
        <v>1</v>
      </c>
      <c r="F119" s="111" t="s">
        <v>645</v>
      </c>
      <c r="G119" s="111" t="s">
        <v>646</v>
      </c>
      <c r="H119" s="106" t="s">
        <v>28</v>
      </c>
      <c r="I119" s="104" t="s">
        <v>647</v>
      </c>
      <c r="J119" s="101" t="s">
        <v>196</v>
      </c>
    </row>
    <row r="120" spans="1:11">
      <c r="A120" s="13" t="s">
        <v>195</v>
      </c>
      <c r="B120" s="13" t="s">
        <v>190</v>
      </c>
      <c r="C120" s="25" t="s">
        <v>193</v>
      </c>
      <c r="D120" s="11" t="s">
        <v>192</v>
      </c>
      <c r="E120" s="3">
        <v>2</v>
      </c>
      <c r="F120" s="111" t="s">
        <v>234</v>
      </c>
      <c r="G120" s="111" t="s">
        <v>235</v>
      </c>
      <c r="H120" s="106" t="s">
        <v>199</v>
      </c>
      <c r="I120" s="104" t="s">
        <v>648</v>
      </c>
      <c r="J120" s="101" t="s">
        <v>198</v>
      </c>
    </row>
    <row r="121" spans="1:11">
      <c r="A121" s="13" t="s">
        <v>195</v>
      </c>
      <c r="B121" s="13" t="s">
        <v>190</v>
      </c>
      <c r="C121" s="25" t="s">
        <v>193</v>
      </c>
      <c r="D121" s="11" t="s">
        <v>192</v>
      </c>
      <c r="E121" s="3">
        <v>3</v>
      </c>
      <c r="F121" s="111" t="s">
        <v>74</v>
      </c>
      <c r="G121" s="111" t="s">
        <v>3</v>
      </c>
      <c r="H121" s="106" t="s">
        <v>28</v>
      </c>
      <c r="I121" s="104" t="s">
        <v>649</v>
      </c>
      <c r="J121" s="101" t="s">
        <v>196</v>
      </c>
    </row>
    <row r="122" spans="1:11">
      <c r="A122" s="13" t="s">
        <v>195</v>
      </c>
      <c r="B122" s="13" t="s">
        <v>190</v>
      </c>
      <c r="C122" s="25" t="s">
        <v>193</v>
      </c>
      <c r="D122" s="11" t="s">
        <v>192</v>
      </c>
      <c r="E122" s="3">
        <v>4</v>
      </c>
      <c r="F122" s="111" t="s">
        <v>650</v>
      </c>
      <c r="G122" s="111" t="s">
        <v>57</v>
      </c>
      <c r="H122" s="106" t="s">
        <v>166</v>
      </c>
      <c r="I122" s="104" t="s">
        <v>651</v>
      </c>
      <c r="J122" s="101" t="s">
        <v>196</v>
      </c>
    </row>
    <row r="123" spans="1:11">
      <c r="A123" s="13" t="s">
        <v>195</v>
      </c>
      <c r="B123" s="13" t="s">
        <v>190</v>
      </c>
      <c r="C123" s="25" t="s">
        <v>193</v>
      </c>
      <c r="D123" s="11" t="s">
        <v>192</v>
      </c>
      <c r="E123" s="3">
        <v>5</v>
      </c>
      <c r="F123" s="111" t="s">
        <v>355</v>
      </c>
      <c r="G123" s="111" t="s">
        <v>233</v>
      </c>
      <c r="H123" s="106" t="s">
        <v>207</v>
      </c>
      <c r="I123" s="104" t="s">
        <v>652</v>
      </c>
      <c r="J123" s="101" t="s">
        <v>198</v>
      </c>
    </row>
    <row r="124" spans="1:11">
      <c r="A124" s="13" t="s">
        <v>195</v>
      </c>
      <c r="B124" s="13" t="s">
        <v>190</v>
      </c>
      <c r="C124" s="25" t="s">
        <v>193</v>
      </c>
      <c r="D124" s="11" t="s">
        <v>192</v>
      </c>
      <c r="E124" s="3">
        <v>6</v>
      </c>
      <c r="F124" s="111" t="s">
        <v>238</v>
      </c>
      <c r="G124" s="111" t="s">
        <v>86</v>
      </c>
      <c r="H124" s="106" t="s">
        <v>28</v>
      </c>
      <c r="I124" s="104" t="s">
        <v>653</v>
      </c>
      <c r="J124" s="101" t="s">
        <v>196</v>
      </c>
    </row>
    <row r="125" spans="1:11">
      <c r="A125" s="13" t="s">
        <v>195</v>
      </c>
      <c r="B125" s="13" t="s">
        <v>190</v>
      </c>
      <c r="C125" s="25" t="s">
        <v>193</v>
      </c>
      <c r="D125" s="11" t="s">
        <v>192</v>
      </c>
      <c r="E125" s="3">
        <v>7</v>
      </c>
      <c r="F125" s="111" t="s">
        <v>654</v>
      </c>
      <c r="G125" s="111" t="s">
        <v>655</v>
      </c>
      <c r="H125" s="106" t="s">
        <v>197</v>
      </c>
      <c r="I125" s="104" t="s">
        <v>656</v>
      </c>
      <c r="J125" s="101" t="s">
        <v>198</v>
      </c>
    </row>
    <row r="126" spans="1:11">
      <c r="A126" s="13" t="s">
        <v>195</v>
      </c>
      <c r="B126" s="13" t="s">
        <v>190</v>
      </c>
      <c r="C126" s="25" t="s">
        <v>193</v>
      </c>
      <c r="D126" s="11" t="s">
        <v>192</v>
      </c>
      <c r="E126" s="3">
        <v>8</v>
      </c>
      <c r="F126" s="111" t="s">
        <v>657</v>
      </c>
      <c r="G126" s="111" t="s">
        <v>35</v>
      </c>
      <c r="H126" s="106" t="s">
        <v>473</v>
      </c>
      <c r="I126" s="104" t="s">
        <v>658</v>
      </c>
      <c r="J126" s="101" t="s">
        <v>196</v>
      </c>
    </row>
    <row r="127" spans="1:11">
      <c r="A127" s="13" t="s">
        <v>195</v>
      </c>
      <c r="B127" s="13" t="s">
        <v>190</v>
      </c>
      <c r="C127" s="25" t="s">
        <v>193</v>
      </c>
      <c r="D127" s="11" t="s">
        <v>192</v>
      </c>
      <c r="E127" s="3">
        <v>9</v>
      </c>
      <c r="F127" s="111" t="s">
        <v>356</v>
      </c>
      <c r="G127" s="111" t="s">
        <v>357</v>
      </c>
      <c r="H127" s="106" t="s">
        <v>109</v>
      </c>
      <c r="I127" s="104" t="s">
        <v>659</v>
      </c>
      <c r="J127" s="101" t="s">
        <v>196</v>
      </c>
    </row>
    <row r="128" spans="1:11">
      <c r="A128" s="13" t="s">
        <v>195</v>
      </c>
      <c r="B128" s="13" t="s">
        <v>190</v>
      </c>
      <c r="C128" s="25" t="s">
        <v>193</v>
      </c>
      <c r="D128" s="11" t="s">
        <v>192</v>
      </c>
      <c r="E128" s="3">
        <v>10</v>
      </c>
      <c r="F128" s="111" t="s">
        <v>47</v>
      </c>
      <c r="G128" s="111" t="s">
        <v>373</v>
      </c>
      <c r="H128" s="106" t="s">
        <v>28</v>
      </c>
      <c r="I128" s="104" t="s">
        <v>660</v>
      </c>
      <c r="J128" s="101" t="s">
        <v>196</v>
      </c>
    </row>
    <row r="129" spans="1:10">
      <c r="A129" s="13" t="s">
        <v>195</v>
      </c>
      <c r="B129" s="13" t="s">
        <v>190</v>
      </c>
      <c r="C129" s="25" t="s">
        <v>193</v>
      </c>
      <c r="D129" s="11" t="s">
        <v>192</v>
      </c>
      <c r="E129" s="3">
        <v>11</v>
      </c>
      <c r="F129" s="111" t="s">
        <v>661</v>
      </c>
      <c r="G129" s="111" t="s">
        <v>57</v>
      </c>
      <c r="H129" s="106" t="s">
        <v>28</v>
      </c>
      <c r="I129" s="104" t="s">
        <v>662</v>
      </c>
      <c r="J129" s="101" t="s">
        <v>196</v>
      </c>
    </row>
    <row r="130" spans="1:10">
      <c r="A130" s="13" t="s">
        <v>195</v>
      </c>
      <c r="B130" s="13" t="s">
        <v>190</v>
      </c>
      <c r="C130" s="25" t="s">
        <v>193</v>
      </c>
      <c r="D130" s="11" t="s">
        <v>192</v>
      </c>
      <c r="E130" s="3">
        <v>12</v>
      </c>
      <c r="F130" s="111" t="s">
        <v>663</v>
      </c>
      <c r="G130" s="111" t="s">
        <v>664</v>
      </c>
      <c r="H130" s="106" t="s">
        <v>203</v>
      </c>
      <c r="I130" s="104" t="s">
        <v>665</v>
      </c>
      <c r="J130" s="101" t="s">
        <v>198</v>
      </c>
    </row>
    <row r="131" spans="1:10">
      <c r="A131" s="13" t="s">
        <v>195</v>
      </c>
      <c r="B131" s="13" t="s">
        <v>190</v>
      </c>
      <c r="C131" s="25" t="s">
        <v>193</v>
      </c>
      <c r="D131" s="11" t="s">
        <v>192</v>
      </c>
      <c r="E131" s="3">
        <v>13</v>
      </c>
      <c r="F131" s="111" t="s">
        <v>666</v>
      </c>
      <c r="G131" s="111" t="s">
        <v>219</v>
      </c>
      <c r="H131" s="106" t="s">
        <v>20</v>
      </c>
      <c r="I131" s="104" t="s">
        <v>667</v>
      </c>
      <c r="J131" s="101" t="s">
        <v>196</v>
      </c>
    </row>
    <row r="132" spans="1:10">
      <c r="A132" s="13" t="s">
        <v>195</v>
      </c>
      <c r="B132" s="13" t="s">
        <v>190</v>
      </c>
      <c r="C132" s="25" t="s">
        <v>193</v>
      </c>
      <c r="D132" s="11" t="s">
        <v>192</v>
      </c>
      <c r="E132" s="3">
        <v>14</v>
      </c>
      <c r="F132" s="111" t="s">
        <v>319</v>
      </c>
      <c r="G132" s="111" t="s">
        <v>61</v>
      </c>
      <c r="H132" s="106" t="s">
        <v>28</v>
      </c>
      <c r="I132" s="104" t="s">
        <v>668</v>
      </c>
      <c r="J132" s="101" t="s">
        <v>196</v>
      </c>
    </row>
    <row r="133" spans="1:10">
      <c r="A133" s="13" t="s">
        <v>195</v>
      </c>
      <c r="B133" s="13" t="s">
        <v>190</v>
      </c>
      <c r="C133" s="25" t="s">
        <v>193</v>
      </c>
      <c r="D133" s="11" t="s">
        <v>192</v>
      </c>
      <c r="E133" s="3">
        <v>15</v>
      </c>
      <c r="F133" s="111" t="s">
        <v>63</v>
      </c>
      <c r="G133" s="111" t="s">
        <v>64</v>
      </c>
      <c r="H133" s="106" t="s">
        <v>28</v>
      </c>
      <c r="I133" s="104" t="s">
        <v>669</v>
      </c>
      <c r="J133" s="101" t="s">
        <v>196</v>
      </c>
    </row>
    <row r="134" spans="1:10">
      <c r="A134" s="13" t="s">
        <v>195</v>
      </c>
      <c r="B134" s="13" t="s">
        <v>190</v>
      </c>
      <c r="C134" s="25" t="s">
        <v>193</v>
      </c>
      <c r="D134" s="11" t="s">
        <v>192</v>
      </c>
      <c r="E134" s="3">
        <v>16</v>
      </c>
      <c r="F134" s="111" t="s">
        <v>244</v>
      </c>
      <c r="G134" s="111" t="s">
        <v>12</v>
      </c>
      <c r="H134" s="106" t="s">
        <v>9</v>
      </c>
      <c r="I134" s="104" t="s">
        <v>670</v>
      </c>
      <c r="J134" s="101" t="s">
        <v>196</v>
      </c>
    </row>
    <row r="135" spans="1:10">
      <c r="A135" s="13" t="s">
        <v>195</v>
      </c>
      <c r="B135" s="13" t="s">
        <v>190</v>
      </c>
      <c r="C135" s="25" t="s">
        <v>193</v>
      </c>
      <c r="D135" s="11" t="s">
        <v>192</v>
      </c>
      <c r="E135" s="3">
        <v>17</v>
      </c>
      <c r="F135" s="111" t="s">
        <v>671</v>
      </c>
      <c r="G135" s="111" t="s">
        <v>25</v>
      </c>
      <c r="H135" s="106" t="s">
        <v>163</v>
      </c>
      <c r="I135" s="104" t="s">
        <v>672</v>
      </c>
      <c r="J135" s="101" t="s">
        <v>196</v>
      </c>
    </row>
    <row r="136" spans="1:10">
      <c r="A136" s="13" t="s">
        <v>195</v>
      </c>
      <c r="B136" s="13" t="s">
        <v>190</v>
      </c>
      <c r="C136" s="25" t="s">
        <v>193</v>
      </c>
      <c r="D136" s="11" t="s">
        <v>192</v>
      </c>
      <c r="E136" s="3">
        <v>18</v>
      </c>
      <c r="F136" s="111" t="s">
        <v>359</v>
      </c>
      <c r="G136" s="111" t="s">
        <v>123</v>
      </c>
      <c r="H136" s="106" t="s">
        <v>209</v>
      </c>
      <c r="I136" s="104" t="s">
        <v>673</v>
      </c>
      <c r="J136" s="101" t="s">
        <v>198</v>
      </c>
    </row>
    <row r="137" spans="1:10">
      <c r="A137" s="13" t="s">
        <v>195</v>
      </c>
      <c r="B137" s="13" t="s">
        <v>190</v>
      </c>
      <c r="C137" s="25" t="s">
        <v>193</v>
      </c>
      <c r="D137" s="11" t="s">
        <v>192</v>
      </c>
      <c r="E137" s="3">
        <v>19</v>
      </c>
      <c r="F137" s="111" t="s">
        <v>287</v>
      </c>
      <c r="G137" s="111" t="s">
        <v>304</v>
      </c>
      <c r="H137" s="106" t="s">
        <v>134</v>
      </c>
      <c r="I137" s="104" t="s">
        <v>674</v>
      </c>
      <c r="J137" s="101" t="s">
        <v>196</v>
      </c>
    </row>
    <row r="138" spans="1:10">
      <c r="A138" s="13" t="s">
        <v>195</v>
      </c>
      <c r="B138" s="13" t="s">
        <v>190</v>
      </c>
      <c r="C138" s="25" t="s">
        <v>193</v>
      </c>
      <c r="D138" s="11" t="s">
        <v>192</v>
      </c>
      <c r="E138" s="3">
        <v>20</v>
      </c>
      <c r="F138" s="111" t="s">
        <v>675</v>
      </c>
      <c r="G138" s="111" t="s">
        <v>89</v>
      </c>
      <c r="H138" s="106" t="s">
        <v>109</v>
      </c>
      <c r="I138" s="104" t="s">
        <v>676</v>
      </c>
      <c r="J138" s="101" t="s">
        <v>196</v>
      </c>
    </row>
    <row r="139" spans="1:10">
      <c r="A139" s="13" t="s">
        <v>195</v>
      </c>
      <c r="B139" s="13" t="s">
        <v>190</v>
      </c>
      <c r="C139" s="25" t="s">
        <v>193</v>
      </c>
      <c r="D139" s="11" t="s">
        <v>192</v>
      </c>
      <c r="E139" s="3">
        <v>21</v>
      </c>
      <c r="F139" s="111" t="s">
        <v>314</v>
      </c>
      <c r="G139" s="111" t="s">
        <v>315</v>
      </c>
      <c r="H139" s="106" t="s">
        <v>28</v>
      </c>
      <c r="I139" s="104" t="s">
        <v>677</v>
      </c>
      <c r="J139" s="101" t="s">
        <v>196</v>
      </c>
    </row>
    <row r="140" spans="1:10">
      <c r="A140" s="13" t="s">
        <v>195</v>
      </c>
      <c r="B140" s="13" t="s">
        <v>190</v>
      </c>
      <c r="C140" s="25" t="s">
        <v>193</v>
      </c>
      <c r="D140" s="11" t="s">
        <v>192</v>
      </c>
      <c r="E140" s="3">
        <v>22</v>
      </c>
      <c r="F140" s="111" t="s">
        <v>678</v>
      </c>
      <c r="G140" s="111" t="s">
        <v>292</v>
      </c>
      <c r="H140" s="106" t="s">
        <v>109</v>
      </c>
      <c r="I140" s="104" t="s">
        <v>679</v>
      </c>
      <c r="J140" s="101" t="s">
        <v>196</v>
      </c>
    </row>
    <row r="141" spans="1:10">
      <c r="A141" s="13" t="s">
        <v>195</v>
      </c>
      <c r="B141" s="13" t="s">
        <v>190</v>
      </c>
      <c r="C141" s="25" t="s">
        <v>193</v>
      </c>
      <c r="D141" s="11" t="s">
        <v>192</v>
      </c>
      <c r="E141" s="3">
        <v>23</v>
      </c>
      <c r="F141" s="111" t="s">
        <v>318</v>
      </c>
      <c r="G141" s="111" t="s">
        <v>10</v>
      </c>
      <c r="H141" s="106" t="s">
        <v>28</v>
      </c>
      <c r="I141" s="104" t="s">
        <v>680</v>
      </c>
      <c r="J141" s="101" t="s">
        <v>196</v>
      </c>
    </row>
    <row r="142" spans="1:10">
      <c r="A142" s="13" t="s">
        <v>195</v>
      </c>
      <c r="B142" s="13" t="s">
        <v>190</v>
      </c>
      <c r="C142" s="25" t="s">
        <v>193</v>
      </c>
      <c r="D142" s="11" t="s">
        <v>192</v>
      </c>
      <c r="E142" s="3">
        <v>24</v>
      </c>
      <c r="F142" s="111" t="s">
        <v>681</v>
      </c>
      <c r="G142" s="111" t="s">
        <v>682</v>
      </c>
      <c r="H142" s="106" t="s">
        <v>28</v>
      </c>
      <c r="I142" s="104" t="s">
        <v>683</v>
      </c>
      <c r="J142" s="101" t="s">
        <v>196</v>
      </c>
    </row>
    <row r="143" spans="1:10">
      <c r="A143" s="13" t="s">
        <v>195</v>
      </c>
      <c r="B143" s="13" t="s">
        <v>190</v>
      </c>
      <c r="C143" s="25" t="s">
        <v>193</v>
      </c>
      <c r="D143" s="11" t="s">
        <v>192</v>
      </c>
      <c r="E143" s="3">
        <v>25</v>
      </c>
      <c r="F143" s="111" t="s">
        <v>331</v>
      </c>
      <c r="G143" s="111" t="s">
        <v>684</v>
      </c>
      <c r="H143" s="106" t="s">
        <v>203</v>
      </c>
      <c r="I143" s="104" t="s">
        <v>685</v>
      </c>
      <c r="J143" s="101" t="s">
        <v>198</v>
      </c>
    </row>
    <row r="144" spans="1:10">
      <c r="A144" s="13" t="s">
        <v>195</v>
      </c>
      <c r="B144" s="13" t="s">
        <v>190</v>
      </c>
      <c r="C144" s="25" t="s">
        <v>193</v>
      </c>
      <c r="D144" s="11" t="s">
        <v>192</v>
      </c>
      <c r="E144" s="3">
        <v>26</v>
      </c>
      <c r="F144" s="111" t="s">
        <v>312</v>
      </c>
      <c r="G144" s="111" t="s">
        <v>313</v>
      </c>
      <c r="H144" s="106" t="s">
        <v>28</v>
      </c>
      <c r="I144" s="104" t="s">
        <v>686</v>
      </c>
      <c r="J144" s="101" t="s">
        <v>196</v>
      </c>
    </row>
    <row r="145" spans="1:10">
      <c r="A145" s="13" t="s">
        <v>195</v>
      </c>
      <c r="B145" s="13" t="s">
        <v>190</v>
      </c>
      <c r="C145" s="25" t="s">
        <v>193</v>
      </c>
      <c r="D145" s="11" t="s">
        <v>192</v>
      </c>
      <c r="E145" s="3">
        <v>27</v>
      </c>
      <c r="F145" s="111" t="s">
        <v>337</v>
      </c>
      <c r="G145" s="111" t="s">
        <v>35</v>
      </c>
      <c r="H145" s="106" t="s">
        <v>28</v>
      </c>
      <c r="I145" s="104" t="s">
        <v>687</v>
      </c>
      <c r="J145" s="101" t="s">
        <v>196</v>
      </c>
    </row>
    <row r="146" spans="1:10">
      <c r="A146" s="13" t="s">
        <v>195</v>
      </c>
      <c r="B146" s="13" t="s">
        <v>190</v>
      </c>
      <c r="C146" s="25" t="s">
        <v>193</v>
      </c>
      <c r="D146" s="11" t="s">
        <v>192</v>
      </c>
      <c r="E146" s="3">
        <v>28</v>
      </c>
      <c r="F146" s="111" t="s">
        <v>688</v>
      </c>
      <c r="G146" s="111" t="s">
        <v>689</v>
      </c>
      <c r="H146" s="106" t="s">
        <v>155</v>
      </c>
      <c r="I146" s="104" t="s">
        <v>690</v>
      </c>
      <c r="J146" s="101" t="s">
        <v>196</v>
      </c>
    </row>
    <row r="147" spans="1:10">
      <c r="A147" s="13" t="s">
        <v>195</v>
      </c>
      <c r="B147" s="13" t="s">
        <v>190</v>
      </c>
      <c r="C147" s="25" t="s">
        <v>193</v>
      </c>
      <c r="D147" s="11" t="s">
        <v>192</v>
      </c>
      <c r="E147" s="3">
        <v>29</v>
      </c>
      <c r="F147" s="111" t="s">
        <v>691</v>
      </c>
      <c r="G147" s="111" t="s">
        <v>692</v>
      </c>
      <c r="H147" s="106" t="s">
        <v>28</v>
      </c>
      <c r="I147" s="104" t="s">
        <v>693</v>
      </c>
      <c r="J147" s="101" t="s">
        <v>196</v>
      </c>
    </row>
    <row r="148" spans="1:10">
      <c r="A148" s="13" t="s">
        <v>195</v>
      </c>
      <c r="B148" s="13" t="s">
        <v>190</v>
      </c>
      <c r="C148" s="25" t="s">
        <v>193</v>
      </c>
      <c r="D148" s="11" t="s">
        <v>192</v>
      </c>
      <c r="E148" s="3">
        <v>30</v>
      </c>
      <c r="F148" s="111" t="s">
        <v>358</v>
      </c>
      <c r="G148" s="111" t="s">
        <v>150</v>
      </c>
      <c r="H148" s="106" t="s">
        <v>203</v>
      </c>
      <c r="I148" s="104" t="s">
        <v>694</v>
      </c>
      <c r="J148" s="101" t="s">
        <v>198</v>
      </c>
    </row>
    <row r="149" spans="1:10">
      <c r="A149" s="13" t="s">
        <v>195</v>
      </c>
      <c r="B149" s="13" t="s">
        <v>190</v>
      </c>
      <c r="C149" s="25" t="s">
        <v>193</v>
      </c>
      <c r="D149" s="11" t="s">
        <v>192</v>
      </c>
      <c r="E149" s="3">
        <v>31</v>
      </c>
      <c r="F149" s="111" t="s">
        <v>695</v>
      </c>
      <c r="G149" s="111" t="s">
        <v>373</v>
      </c>
      <c r="H149" s="106" t="s">
        <v>20</v>
      </c>
      <c r="I149" s="104" t="s">
        <v>696</v>
      </c>
      <c r="J149" s="101" t="s">
        <v>196</v>
      </c>
    </row>
    <row r="150" spans="1:10">
      <c r="A150" s="13" t="s">
        <v>195</v>
      </c>
      <c r="B150" s="13" t="s">
        <v>190</v>
      </c>
      <c r="C150" s="25" t="s">
        <v>193</v>
      </c>
      <c r="D150" s="11" t="s">
        <v>192</v>
      </c>
      <c r="E150" s="3">
        <v>32</v>
      </c>
      <c r="F150" s="111" t="s">
        <v>83</v>
      </c>
      <c r="G150" s="111" t="s">
        <v>84</v>
      </c>
      <c r="H150" s="106" t="s">
        <v>28</v>
      </c>
      <c r="I150" s="104" t="s">
        <v>697</v>
      </c>
      <c r="J150" s="101" t="s">
        <v>196</v>
      </c>
    </row>
    <row r="151" spans="1:10">
      <c r="A151" s="13" t="s">
        <v>195</v>
      </c>
      <c r="B151" s="13" t="s">
        <v>190</v>
      </c>
      <c r="C151" s="25" t="s">
        <v>193</v>
      </c>
      <c r="D151" s="11" t="s">
        <v>192</v>
      </c>
      <c r="E151" s="3">
        <v>33</v>
      </c>
      <c r="F151" s="111" t="s">
        <v>698</v>
      </c>
      <c r="G151" s="111" t="s">
        <v>699</v>
      </c>
      <c r="H151" s="106" t="s">
        <v>28</v>
      </c>
      <c r="I151" s="104" t="s">
        <v>700</v>
      </c>
      <c r="J151" s="101" t="s">
        <v>196</v>
      </c>
    </row>
    <row r="152" spans="1:10">
      <c r="A152" s="13" t="s">
        <v>195</v>
      </c>
      <c r="B152" s="13" t="s">
        <v>190</v>
      </c>
      <c r="C152" s="25" t="s">
        <v>193</v>
      </c>
      <c r="D152" s="11" t="s">
        <v>192</v>
      </c>
      <c r="E152" s="3">
        <v>34</v>
      </c>
      <c r="F152" s="111" t="s">
        <v>251</v>
      </c>
      <c r="G152" s="111" t="s">
        <v>701</v>
      </c>
      <c r="H152" s="106" t="s">
        <v>134</v>
      </c>
      <c r="I152" s="104" t="s">
        <v>702</v>
      </c>
      <c r="J152" s="101" t="s">
        <v>196</v>
      </c>
    </row>
    <row r="153" spans="1:10">
      <c r="A153" s="13" t="s">
        <v>195</v>
      </c>
      <c r="B153" s="13" t="s">
        <v>190</v>
      </c>
      <c r="C153" s="25" t="s">
        <v>193</v>
      </c>
      <c r="D153" s="11" t="s">
        <v>192</v>
      </c>
      <c r="E153" s="3">
        <v>35</v>
      </c>
      <c r="F153" s="111" t="s">
        <v>201</v>
      </c>
      <c r="G153" s="111" t="s">
        <v>701</v>
      </c>
      <c r="H153" s="106" t="s">
        <v>9</v>
      </c>
      <c r="I153" s="104" t="s">
        <v>703</v>
      </c>
      <c r="J153" s="101" t="s">
        <v>196</v>
      </c>
    </row>
    <row r="154" spans="1:10">
      <c r="A154" s="13" t="s">
        <v>195</v>
      </c>
      <c r="B154" s="13" t="s">
        <v>190</v>
      </c>
      <c r="C154" s="25" t="s">
        <v>193</v>
      </c>
      <c r="D154" s="11" t="s">
        <v>192</v>
      </c>
      <c r="E154" s="3">
        <v>36</v>
      </c>
      <c r="F154" s="111" t="s">
        <v>704</v>
      </c>
      <c r="G154" s="111" t="s">
        <v>705</v>
      </c>
      <c r="H154" s="106" t="s">
        <v>9</v>
      </c>
      <c r="I154" s="104" t="s">
        <v>706</v>
      </c>
      <c r="J154" s="101" t="s">
        <v>196</v>
      </c>
    </row>
    <row r="155" spans="1:10">
      <c r="A155" s="13" t="s">
        <v>195</v>
      </c>
      <c r="B155" s="13" t="s">
        <v>190</v>
      </c>
      <c r="C155" s="25" t="s">
        <v>193</v>
      </c>
      <c r="D155" s="11" t="s">
        <v>192</v>
      </c>
      <c r="E155" s="3">
        <v>37</v>
      </c>
      <c r="F155" s="111" t="s">
        <v>707</v>
      </c>
      <c r="G155" s="111" t="s">
        <v>708</v>
      </c>
      <c r="H155" s="106" t="s">
        <v>203</v>
      </c>
      <c r="I155" s="104" t="s">
        <v>709</v>
      </c>
      <c r="J155" s="101" t="s">
        <v>198</v>
      </c>
    </row>
    <row r="156" spans="1:10">
      <c r="A156" s="13" t="s">
        <v>195</v>
      </c>
      <c r="B156" s="13" t="s">
        <v>190</v>
      </c>
      <c r="C156" s="25" t="s">
        <v>193</v>
      </c>
      <c r="D156" s="11" t="s">
        <v>192</v>
      </c>
      <c r="E156" s="3">
        <v>38</v>
      </c>
      <c r="F156" s="111" t="s">
        <v>710</v>
      </c>
      <c r="G156" s="111" t="s">
        <v>33</v>
      </c>
      <c r="H156" s="106" t="s">
        <v>197</v>
      </c>
      <c r="I156" s="104" t="s">
        <v>711</v>
      </c>
      <c r="J156" s="101" t="s">
        <v>198</v>
      </c>
    </row>
    <row r="157" spans="1:10">
      <c r="A157" s="13" t="s">
        <v>195</v>
      </c>
      <c r="B157" s="13" t="s">
        <v>190</v>
      </c>
      <c r="C157" s="25" t="s">
        <v>193</v>
      </c>
      <c r="D157" s="11" t="s">
        <v>192</v>
      </c>
      <c r="E157" s="3">
        <v>39</v>
      </c>
      <c r="F157" s="111" t="s">
        <v>712</v>
      </c>
      <c r="G157" s="111" t="s">
        <v>713</v>
      </c>
      <c r="H157" s="106" t="s">
        <v>9</v>
      </c>
      <c r="I157" s="104" t="s">
        <v>714</v>
      </c>
      <c r="J157" s="101" t="s">
        <v>196</v>
      </c>
    </row>
    <row r="158" spans="1:10">
      <c r="A158" s="13" t="s">
        <v>195</v>
      </c>
      <c r="B158" s="13" t="s">
        <v>190</v>
      </c>
      <c r="C158" s="25" t="s">
        <v>193</v>
      </c>
      <c r="D158" s="11" t="s">
        <v>192</v>
      </c>
      <c r="E158" s="3">
        <v>40</v>
      </c>
      <c r="F158" s="111" t="s">
        <v>715</v>
      </c>
      <c r="G158" s="111" t="s">
        <v>114</v>
      </c>
      <c r="H158" s="106" t="s">
        <v>14</v>
      </c>
      <c r="I158" s="104" t="s">
        <v>716</v>
      </c>
      <c r="J158" s="101" t="s">
        <v>196</v>
      </c>
    </row>
    <row r="159" spans="1:10">
      <c r="A159" s="13" t="s">
        <v>195</v>
      </c>
      <c r="B159" s="13" t="s">
        <v>190</v>
      </c>
      <c r="C159" s="25" t="s">
        <v>193</v>
      </c>
      <c r="D159" s="11" t="s">
        <v>192</v>
      </c>
      <c r="E159" s="3">
        <v>41</v>
      </c>
      <c r="F159" s="111" t="s">
        <v>717</v>
      </c>
      <c r="G159" s="111" t="s">
        <v>718</v>
      </c>
      <c r="H159" s="106" t="s">
        <v>28</v>
      </c>
      <c r="I159" s="104" t="s">
        <v>719</v>
      </c>
      <c r="J159" s="101" t="s">
        <v>196</v>
      </c>
    </row>
    <row r="160" spans="1:10">
      <c r="A160" s="13" t="s">
        <v>195</v>
      </c>
      <c r="B160" s="13" t="s">
        <v>190</v>
      </c>
      <c r="C160" s="25" t="s">
        <v>193</v>
      </c>
      <c r="D160" s="11" t="s">
        <v>192</v>
      </c>
      <c r="E160" s="3">
        <v>42</v>
      </c>
      <c r="F160" s="111" t="s">
        <v>720</v>
      </c>
      <c r="G160" s="111" t="s">
        <v>721</v>
      </c>
      <c r="H160" s="106" t="s">
        <v>203</v>
      </c>
      <c r="I160" s="104" t="s">
        <v>722</v>
      </c>
      <c r="J160" s="101" t="s">
        <v>198</v>
      </c>
    </row>
    <row r="161" spans="1:10">
      <c r="A161" s="13" t="s">
        <v>195</v>
      </c>
      <c r="B161" s="13" t="s">
        <v>190</v>
      </c>
      <c r="C161" s="25" t="s">
        <v>193</v>
      </c>
      <c r="D161" s="11" t="s">
        <v>192</v>
      </c>
      <c r="E161" s="3">
        <v>43</v>
      </c>
      <c r="F161" s="111" t="s">
        <v>723</v>
      </c>
      <c r="G161" s="111" t="s">
        <v>25</v>
      </c>
      <c r="H161" s="106" t="s">
        <v>155</v>
      </c>
      <c r="I161" s="104" t="s">
        <v>724</v>
      </c>
      <c r="J161" s="101" t="s">
        <v>196</v>
      </c>
    </row>
    <row r="162" spans="1:10">
      <c r="A162" s="13" t="s">
        <v>195</v>
      </c>
      <c r="B162" s="13" t="s">
        <v>190</v>
      </c>
      <c r="C162" s="25" t="s">
        <v>193</v>
      </c>
      <c r="D162" s="11" t="s">
        <v>192</v>
      </c>
      <c r="E162" s="3">
        <v>44</v>
      </c>
      <c r="F162" s="111" t="s">
        <v>725</v>
      </c>
      <c r="G162" s="111" t="s">
        <v>726</v>
      </c>
      <c r="H162" s="106" t="s">
        <v>20</v>
      </c>
      <c r="I162" s="104" t="s">
        <v>727</v>
      </c>
      <c r="J162" s="101" t="s">
        <v>196</v>
      </c>
    </row>
    <row r="163" spans="1:10">
      <c r="A163" s="13" t="s">
        <v>195</v>
      </c>
      <c r="B163" s="13" t="s">
        <v>190</v>
      </c>
      <c r="C163" s="25" t="s">
        <v>193</v>
      </c>
      <c r="D163" s="11" t="s">
        <v>192</v>
      </c>
      <c r="E163" s="3">
        <v>45</v>
      </c>
      <c r="F163" s="111" t="s">
        <v>728</v>
      </c>
      <c r="G163" s="111" t="s">
        <v>114</v>
      </c>
      <c r="H163" s="106" t="s">
        <v>28</v>
      </c>
      <c r="I163" s="104" t="s">
        <v>729</v>
      </c>
      <c r="J163" s="101" t="s">
        <v>196</v>
      </c>
    </row>
    <row r="164" spans="1:10">
      <c r="A164" s="13" t="s">
        <v>195</v>
      </c>
      <c r="B164" s="13" t="s">
        <v>190</v>
      </c>
      <c r="C164" s="25" t="s">
        <v>193</v>
      </c>
      <c r="D164" s="11" t="s">
        <v>192</v>
      </c>
      <c r="E164" s="3">
        <v>46</v>
      </c>
      <c r="F164" s="111" t="s">
        <v>730</v>
      </c>
      <c r="G164" s="111" t="s">
        <v>731</v>
      </c>
      <c r="H164" s="106" t="s">
        <v>473</v>
      </c>
      <c r="I164" s="104" t="s">
        <v>732</v>
      </c>
      <c r="J164" s="101" t="s">
        <v>196</v>
      </c>
    </row>
    <row r="165" spans="1:10">
      <c r="A165" s="13" t="s">
        <v>195</v>
      </c>
      <c r="B165" s="13" t="s">
        <v>190</v>
      </c>
      <c r="C165" s="25" t="s">
        <v>193</v>
      </c>
      <c r="D165" s="11" t="s">
        <v>192</v>
      </c>
      <c r="E165" s="3">
        <v>47</v>
      </c>
      <c r="F165" s="111" t="s">
        <v>733</v>
      </c>
      <c r="G165" s="111" t="s">
        <v>734</v>
      </c>
      <c r="H165" s="106" t="s">
        <v>473</v>
      </c>
      <c r="I165" s="104" t="s">
        <v>735</v>
      </c>
      <c r="J165" s="101" t="s">
        <v>196</v>
      </c>
    </row>
    <row r="166" spans="1:10">
      <c r="A166" s="13" t="s">
        <v>195</v>
      </c>
      <c r="B166" s="13" t="s">
        <v>190</v>
      </c>
      <c r="C166" s="25" t="s">
        <v>193</v>
      </c>
      <c r="D166" s="11" t="s">
        <v>192</v>
      </c>
      <c r="E166" s="3">
        <v>48</v>
      </c>
      <c r="F166" s="111" t="s">
        <v>293</v>
      </c>
      <c r="G166" s="111" t="s">
        <v>736</v>
      </c>
      <c r="H166" s="106" t="s">
        <v>197</v>
      </c>
      <c r="I166" s="104" t="s">
        <v>737</v>
      </c>
      <c r="J166" s="101" t="s">
        <v>198</v>
      </c>
    </row>
    <row r="167" spans="1:10">
      <c r="A167" s="13" t="s">
        <v>195</v>
      </c>
      <c r="B167" s="13" t="s">
        <v>190</v>
      </c>
      <c r="C167" s="25" t="s">
        <v>193</v>
      </c>
      <c r="D167" s="11" t="s">
        <v>192</v>
      </c>
      <c r="E167" s="3">
        <v>49</v>
      </c>
      <c r="F167" s="111" t="s">
        <v>738</v>
      </c>
      <c r="G167" s="111" t="s">
        <v>739</v>
      </c>
      <c r="H167" s="106" t="s">
        <v>155</v>
      </c>
      <c r="I167" s="104" t="s">
        <v>740</v>
      </c>
      <c r="J167" s="101" t="s">
        <v>196</v>
      </c>
    </row>
    <row r="168" spans="1:10">
      <c r="A168" s="13" t="s">
        <v>195</v>
      </c>
      <c r="B168" s="13" t="s">
        <v>190</v>
      </c>
      <c r="C168" s="25" t="s">
        <v>193</v>
      </c>
      <c r="D168" s="11" t="s">
        <v>192</v>
      </c>
      <c r="E168" s="3">
        <v>50</v>
      </c>
      <c r="F168" s="111" t="s">
        <v>741</v>
      </c>
      <c r="G168" s="111" t="s">
        <v>12</v>
      </c>
      <c r="H168" s="106" t="s">
        <v>197</v>
      </c>
      <c r="I168" s="104" t="s">
        <v>742</v>
      </c>
      <c r="J168" s="101" t="s">
        <v>198</v>
      </c>
    </row>
    <row r="169" spans="1:10">
      <c r="A169" s="13" t="s">
        <v>195</v>
      </c>
      <c r="B169" s="13" t="s">
        <v>190</v>
      </c>
      <c r="C169" s="25" t="s">
        <v>193</v>
      </c>
      <c r="D169" s="11" t="s">
        <v>192</v>
      </c>
      <c r="E169" s="3">
        <v>51</v>
      </c>
      <c r="F169" s="111" t="s">
        <v>30</v>
      </c>
      <c r="G169" s="111" t="s">
        <v>304</v>
      </c>
      <c r="H169" s="106" t="s">
        <v>110</v>
      </c>
      <c r="I169" s="104" t="s">
        <v>743</v>
      </c>
      <c r="J169" s="101" t="s">
        <v>196</v>
      </c>
    </row>
    <row r="170" spans="1:10">
      <c r="A170" s="13" t="s">
        <v>195</v>
      </c>
      <c r="B170" s="13" t="s">
        <v>190</v>
      </c>
      <c r="C170" s="25" t="s">
        <v>193</v>
      </c>
      <c r="D170" s="11" t="s">
        <v>192</v>
      </c>
      <c r="E170" s="3">
        <v>52</v>
      </c>
      <c r="F170" s="111" t="s">
        <v>744</v>
      </c>
      <c r="G170" s="111" t="s">
        <v>745</v>
      </c>
      <c r="H170" s="106" t="s">
        <v>152</v>
      </c>
      <c r="I170" s="104" t="s">
        <v>746</v>
      </c>
      <c r="J170" s="101" t="s">
        <v>196</v>
      </c>
    </row>
    <row r="171" spans="1:10">
      <c r="A171" s="13" t="s">
        <v>195</v>
      </c>
      <c r="B171" s="13" t="s">
        <v>190</v>
      </c>
      <c r="C171" s="25" t="s">
        <v>193</v>
      </c>
      <c r="D171" s="11" t="s">
        <v>192</v>
      </c>
      <c r="E171" s="3">
        <v>53</v>
      </c>
      <c r="F171" s="111" t="s">
        <v>747</v>
      </c>
      <c r="G171" s="111" t="s">
        <v>748</v>
      </c>
      <c r="H171" s="106" t="s">
        <v>28</v>
      </c>
      <c r="I171" s="104" t="s">
        <v>749</v>
      </c>
      <c r="J171" s="101" t="s">
        <v>196</v>
      </c>
    </row>
    <row r="172" spans="1:10">
      <c r="A172" s="13" t="s">
        <v>195</v>
      </c>
      <c r="B172" s="13" t="s">
        <v>190</v>
      </c>
      <c r="C172" s="25" t="s">
        <v>193</v>
      </c>
      <c r="D172" s="11" t="s">
        <v>192</v>
      </c>
      <c r="E172" s="3">
        <v>54</v>
      </c>
      <c r="F172" s="111" t="s">
        <v>31</v>
      </c>
      <c r="G172" s="111" t="s">
        <v>32</v>
      </c>
      <c r="H172" s="106" t="s">
        <v>28</v>
      </c>
      <c r="I172" s="104" t="s">
        <v>750</v>
      </c>
      <c r="J172" s="101" t="s">
        <v>196</v>
      </c>
    </row>
    <row r="173" spans="1:10">
      <c r="A173" s="13" t="s">
        <v>195</v>
      </c>
      <c r="B173" s="13" t="s">
        <v>190</v>
      </c>
      <c r="C173" s="25" t="s">
        <v>193</v>
      </c>
      <c r="D173" s="11" t="s">
        <v>192</v>
      </c>
      <c r="E173" s="3">
        <v>55</v>
      </c>
      <c r="F173" s="111" t="s">
        <v>751</v>
      </c>
      <c r="G173" s="111" t="s">
        <v>752</v>
      </c>
      <c r="H173" s="106" t="s">
        <v>753</v>
      </c>
      <c r="I173" s="104" t="s">
        <v>754</v>
      </c>
      <c r="J173" s="101" t="s">
        <v>202</v>
      </c>
    </row>
    <row r="174" spans="1:10">
      <c r="A174" s="13" t="s">
        <v>195</v>
      </c>
      <c r="B174" s="13" t="s">
        <v>190</v>
      </c>
      <c r="C174" s="25" t="s">
        <v>193</v>
      </c>
      <c r="D174" s="11" t="s">
        <v>192</v>
      </c>
      <c r="E174" s="3">
        <v>56</v>
      </c>
      <c r="F174" s="111" t="s">
        <v>66</v>
      </c>
      <c r="G174" s="111" t="s">
        <v>67</v>
      </c>
      <c r="H174" s="106" t="s">
        <v>28</v>
      </c>
      <c r="I174" s="104" t="s">
        <v>755</v>
      </c>
      <c r="J174" s="101" t="s">
        <v>196</v>
      </c>
    </row>
    <row r="175" spans="1:10">
      <c r="A175" s="13" t="s">
        <v>195</v>
      </c>
      <c r="B175" s="13" t="s">
        <v>190</v>
      </c>
      <c r="C175" s="25" t="s">
        <v>193</v>
      </c>
      <c r="D175" s="11" t="s">
        <v>192</v>
      </c>
      <c r="E175" s="3">
        <v>57</v>
      </c>
      <c r="F175" s="111" t="s">
        <v>316</v>
      </c>
      <c r="G175" s="111" t="s">
        <v>73</v>
      </c>
      <c r="H175" s="106" t="s">
        <v>28</v>
      </c>
      <c r="I175" s="104" t="s">
        <v>756</v>
      </c>
      <c r="J175" s="101" t="s">
        <v>196</v>
      </c>
    </row>
    <row r="176" spans="1:10">
      <c r="A176" s="13" t="s">
        <v>195</v>
      </c>
      <c r="B176" s="13" t="s">
        <v>190</v>
      </c>
      <c r="C176" s="25" t="s">
        <v>193</v>
      </c>
      <c r="D176" s="11" t="s">
        <v>192</v>
      </c>
      <c r="E176" s="3">
        <v>58</v>
      </c>
      <c r="F176" s="111" t="s">
        <v>236</v>
      </c>
      <c r="G176" s="111" t="s">
        <v>237</v>
      </c>
      <c r="H176" s="106" t="s">
        <v>28</v>
      </c>
      <c r="I176" s="104" t="s">
        <v>757</v>
      </c>
      <c r="J176" s="101" t="s">
        <v>196</v>
      </c>
    </row>
    <row r="177" spans="1:11">
      <c r="A177" s="77" t="s">
        <v>195</v>
      </c>
      <c r="B177" s="77" t="s">
        <v>190</v>
      </c>
      <c r="C177" s="78" t="s">
        <v>193</v>
      </c>
      <c r="D177" s="79" t="s">
        <v>213</v>
      </c>
      <c r="E177" s="88">
        <v>1</v>
      </c>
      <c r="F177" s="111" t="s">
        <v>645</v>
      </c>
      <c r="G177" s="111" t="s">
        <v>646</v>
      </c>
      <c r="H177" s="106" t="s">
        <v>28</v>
      </c>
      <c r="I177" s="104" t="s">
        <v>647</v>
      </c>
      <c r="J177" s="101" t="s">
        <v>196</v>
      </c>
      <c r="K177" s="85">
        <v>10</v>
      </c>
    </row>
    <row r="178" spans="1:11">
      <c r="A178" s="77"/>
      <c r="B178" s="77"/>
      <c r="C178" s="78"/>
      <c r="D178" s="80"/>
      <c r="E178" s="88"/>
      <c r="F178" s="111" t="s">
        <v>74</v>
      </c>
      <c r="G178" s="111" t="s">
        <v>3</v>
      </c>
      <c r="H178" s="106" t="s">
        <v>28</v>
      </c>
      <c r="I178" s="104" t="s">
        <v>649</v>
      </c>
      <c r="J178" s="101" t="s">
        <v>196</v>
      </c>
      <c r="K178" s="85"/>
    </row>
    <row r="179" spans="1:11">
      <c r="A179" s="77"/>
      <c r="B179" s="77"/>
      <c r="C179" s="78"/>
      <c r="D179" s="80"/>
      <c r="E179" s="88"/>
      <c r="F179" s="111" t="s">
        <v>238</v>
      </c>
      <c r="G179" s="111" t="s">
        <v>86</v>
      </c>
      <c r="H179" s="106" t="s">
        <v>28</v>
      </c>
      <c r="I179" s="104" t="s">
        <v>653</v>
      </c>
      <c r="J179" s="101" t="s">
        <v>196</v>
      </c>
      <c r="K179" s="85"/>
    </row>
    <row r="180" spans="1:11">
      <c r="A180" s="77" t="s">
        <v>195</v>
      </c>
      <c r="B180" s="77" t="s">
        <v>190</v>
      </c>
      <c r="C180" s="78" t="s">
        <v>193</v>
      </c>
      <c r="D180" s="79" t="s">
        <v>213</v>
      </c>
      <c r="E180" s="81">
        <v>2</v>
      </c>
      <c r="F180" s="111" t="s">
        <v>234</v>
      </c>
      <c r="G180" s="111" t="s">
        <v>235</v>
      </c>
      <c r="H180" s="106" t="s">
        <v>199</v>
      </c>
      <c r="I180" s="104" t="s">
        <v>648</v>
      </c>
      <c r="J180" s="101" t="s">
        <v>198</v>
      </c>
      <c r="K180" s="85">
        <v>14</v>
      </c>
    </row>
    <row r="181" spans="1:11">
      <c r="A181" s="77"/>
      <c r="B181" s="77"/>
      <c r="C181" s="78"/>
      <c r="D181" s="80"/>
      <c r="E181" s="81"/>
      <c r="F181" s="111" t="s">
        <v>355</v>
      </c>
      <c r="G181" s="111" t="s">
        <v>233</v>
      </c>
      <c r="H181" s="106" t="s">
        <v>207</v>
      </c>
      <c r="I181" s="104" t="s">
        <v>652</v>
      </c>
      <c r="J181" s="101" t="s">
        <v>198</v>
      </c>
      <c r="K181" s="85"/>
    </row>
    <row r="182" spans="1:11">
      <c r="A182" s="77"/>
      <c r="B182" s="77"/>
      <c r="C182" s="78"/>
      <c r="D182" s="80"/>
      <c r="E182" s="81"/>
      <c r="F182" s="111" t="s">
        <v>654</v>
      </c>
      <c r="G182" s="111" t="s">
        <v>655</v>
      </c>
      <c r="H182" s="106" t="s">
        <v>197</v>
      </c>
      <c r="I182" s="104" t="s">
        <v>656</v>
      </c>
      <c r="J182" s="101" t="s">
        <v>198</v>
      </c>
      <c r="K182" s="85"/>
    </row>
    <row r="183" spans="1:11">
      <c r="A183" s="77" t="s">
        <v>195</v>
      </c>
      <c r="B183" s="77" t="s">
        <v>190</v>
      </c>
      <c r="C183" s="78" t="s">
        <v>193</v>
      </c>
      <c r="D183" s="79" t="s">
        <v>213</v>
      </c>
      <c r="E183" s="81">
        <v>3</v>
      </c>
      <c r="F183" s="111" t="s">
        <v>650</v>
      </c>
      <c r="G183" s="111" t="s">
        <v>57</v>
      </c>
      <c r="H183" s="106" t="s">
        <v>166</v>
      </c>
      <c r="I183" s="104" t="s">
        <v>651</v>
      </c>
      <c r="J183" s="101" t="s">
        <v>196</v>
      </c>
      <c r="K183" s="76">
        <v>30</v>
      </c>
    </row>
    <row r="184" spans="1:11">
      <c r="A184" s="77"/>
      <c r="B184" s="77"/>
      <c r="C184" s="78"/>
      <c r="D184" s="80"/>
      <c r="E184" s="81"/>
      <c r="F184" s="111" t="s">
        <v>356</v>
      </c>
      <c r="G184" s="111" t="s">
        <v>357</v>
      </c>
      <c r="H184" s="106" t="s">
        <v>109</v>
      </c>
      <c r="I184" s="104" t="s">
        <v>659</v>
      </c>
      <c r="J184" s="101" t="s">
        <v>196</v>
      </c>
      <c r="K184" s="76"/>
    </row>
    <row r="185" spans="1:11">
      <c r="A185" s="77"/>
      <c r="B185" s="77"/>
      <c r="C185" s="78"/>
      <c r="D185" s="80"/>
      <c r="E185" s="81"/>
      <c r="F185" s="111" t="s">
        <v>671</v>
      </c>
      <c r="G185" s="111" t="s">
        <v>25</v>
      </c>
      <c r="H185" s="106" t="s">
        <v>163</v>
      </c>
      <c r="I185" s="104" t="s">
        <v>672</v>
      </c>
      <c r="J185" s="101" t="s">
        <v>196</v>
      </c>
      <c r="K185" s="76"/>
    </row>
    <row r="186" spans="1:11">
      <c r="A186" s="77" t="s">
        <v>195</v>
      </c>
      <c r="B186" s="77" t="s">
        <v>190</v>
      </c>
      <c r="C186" s="78" t="s">
        <v>193</v>
      </c>
      <c r="D186" s="79" t="s">
        <v>213</v>
      </c>
      <c r="E186" s="81">
        <v>4</v>
      </c>
      <c r="F186" s="111" t="s">
        <v>359</v>
      </c>
      <c r="G186" s="111" t="s">
        <v>123</v>
      </c>
      <c r="H186" s="106" t="s">
        <v>209</v>
      </c>
      <c r="I186" s="104" t="s">
        <v>673</v>
      </c>
      <c r="J186" s="101" t="s">
        <v>198</v>
      </c>
      <c r="K186" s="85">
        <v>55</v>
      </c>
    </row>
    <row r="187" spans="1:11">
      <c r="A187" s="77"/>
      <c r="B187" s="77"/>
      <c r="C187" s="78"/>
      <c r="D187" s="80"/>
      <c r="E187" s="81"/>
      <c r="F187" s="111" t="s">
        <v>663</v>
      </c>
      <c r="G187" s="111" t="s">
        <v>664</v>
      </c>
      <c r="H187" s="106" t="s">
        <v>203</v>
      </c>
      <c r="I187" s="104" t="s">
        <v>665</v>
      </c>
      <c r="J187" s="101" t="s">
        <v>198</v>
      </c>
      <c r="K187" s="85"/>
    </row>
    <row r="188" spans="1:11">
      <c r="A188" s="77"/>
      <c r="B188" s="77"/>
      <c r="C188" s="78"/>
      <c r="D188" s="80"/>
      <c r="E188" s="81"/>
      <c r="F188" s="111" t="s">
        <v>331</v>
      </c>
      <c r="G188" s="111" t="s">
        <v>684</v>
      </c>
      <c r="H188" s="106" t="s">
        <v>203</v>
      </c>
      <c r="I188" s="104" t="s">
        <v>685</v>
      </c>
      <c r="J188" s="101" t="s">
        <v>198</v>
      </c>
      <c r="K188" s="85"/>
    </row>
    <row r="189" spans="1:11">
      <c r="A189" s="77" t="s">
        <v>195</v>
      </c>
      <c r="B189" s="77" t="s">
        <v>190</v>
      </c>
      <c r="C189" s="78" t="s">
        <v>193</v>
      </c>
      <c r="D189" s="79" t="s">
        <v>213</v>
      </c>
      <c r="E189" s="81">
        <v>5</v>
      </c>
      <c r="F189" s="111" t="s">
        <v>244</v>
      </c>
      <c r="G189" s="111" t="s">
        <v>12</v>
      </c>
      <c r="H189" s="106" t="s">
        <v>9</v>
      </c>
      <c r="I189" s="104" t="s">
        <v>670</v>
      </c>
      <c r="J189" s="101" t="s">
        <v>196</v>
      </c>
      <c r="K189" s="87">
        <v>87</v>
      </c>
    </row>
    <row r="190" spans="1:11">
      <c r="A190" s="77"/>
      <c r="B190" s="77"/>
      <c r="C190" s="78"/>
      <c r="D190" s="80"/>
      <c r="E190" s="81"/>
      <c r="F190" s="111" t="s">
        <v>704</v>
      </c>
      <c r="G190" s="111" t="s">
        <v>705</v>
      </c>
      <c r="H190" s="106" t="s">
        <v>9</v>
      </c>
      <c r="I190" s="104" t="s">
        <v>706</v>
      </c>
      <c r="J190" s="101" t="s">
        <v>196</v>
      </c>
      <c r="K190" s="109"/>
    </row>
    <row r="191" spans="1:11">
      <c r="A191" s="77"/>
      <c r="B191" s="77"/>
      <c r="C191" s="78"/>
      <c r="D191" s="80"/>
      <c r="E191" s="81"/>
      <c r="F191" s="111" t="s">
        <v>201</v>
      </c>
      <c r="G191" s="111" t="s">
        <v>701</v>
      </c>
      <c r="H191" s="106" t="s">
        <v>9</v>
      </c>
      <c r="I191" s="104" t="s">
        <v>703</v>
      </c>
      <c r="J191" s="101" t="s">
        <v>196</v>
      </c>
      <c r="K191" s="110"/>
    </row>
    <row r="192" spans="1:11">
      <c r="A192" s="77" t="s">
        <v>195</v>
      </c>
      <c r="B192" s="77" t="s">
        <v>190</v>
      </c>
      <c r="C192" s="78" t="s">
        <v>193</v>
      </c>
      <c r="D192" s="79" t="s">
        <v>213</v>
      </c>
      <c r="E192" s="81">
        <v>6</v>
      </c>
      <c r="F192" s="111" t="s">
        <v>695</v>
      </c>
      <c r="G192" s="111" t="s">
        <v>373</v>
      </c>
      <c r="H192" s="106" t="s">
        <v>20</v>
      </c>
      <c r="I192" s="104" t="s">
        <v>696</v>
      </c>
      <c r="J192" s="101" t="s">
        <v>196</v>
      </c>
      <c r="K192" s="87">
        <v>88</v>
      </c>
    </row>
    <row r="193" spans="1:11">
      <c r="A193" s="77"/>
      <c r="B193" s="77"/>
      <c r="C193" s="78"/>
      <c r="D193" s="80"/>
      <c r="E193" s="81"/>
      <c r="F193" s="111" t="s">
        <v>666</v>
      </c>
      <c r="G193" s="111" t="s">
        <v>219</v>
      </c>
      <c r="H193" s="106" t="s">
        <v>20</v>
      </c>
      <c r="I193" s="104" t="s">
        <v>667</v>
      </c>
      <c r="J193" s="101" t="s">
        <v>196</v>
      </c>
      <c r="K193" s="109"/>
    </row>
    <row r="194" spans="1:11">
      <c r="A194" s="77"/>
      <c r="B194" s="77"/>
      <c r="C194" s="78"/>
      <c r="D194" s="80"/>
      <c r="E194" s="81"/>
      <c r="F194" s="111" t="s">
        <v>725</v>
      </c>
      <c r="G194" s="111" t="s">
        <v>726</v>
      </c>
      <c r="H194" s="106" t="s">
        <v>20</v>
      </c>
      <c r="I194" s="104" t="s">
        <v>727</v>
      </c>
      <c r="J194" s="101" t="s">
        <v>196</v>
      </c>
      <c r="K194" s="110"/>
    </row>
    <row r="195" spans="1:11">
      <c r="A195" s="77" t="s">
        <v>195</v>
      </c>
      <c r="B195" s="77" t="s">
        <v>190</v>
      </c>
      <c r="C195" s="78" t="s">
        <v>193</v>
      </c>
      <c r="D195" s="79" t="s">
        <v>213</v>
      </c>
      <c r="E195" s="81">
        <v>7</v>
      </c>
      <c r="F195" s="111" t="s">
        <v>657</v>
      </c>
      <c r="G195" s="111" t="s">
        <v>35</v>
      </c>
      <c r="H195" s="106" t="s">
        <v>473</v>
      </c>
      <c r="I195" s="104" t="s">
        <v>658</v>
      </c>
      <c r="J195" s="101" t="s">
        <v>196</v>
      </c>
      <c r="K195" s="87">
        <v>101</v>
      </c>
    </row>
    <row r="196" spans="1:11">
      <c r="A196" s="77"/>
      <c r="B196" s="77"/>
      <c r="C196" s="78"/>
      <c r="D196" s="80"/>
      <c r="E196" s="81"/>
      <c r="F196" s="111" t="s">
        <v>730</v>
      </c>
      <c r="G196" s="111" t="s">
        <v>731</v>
      </c>
      <c r="H196" s="106" t="s">
        <v>473</v>
      </c>
      <c r="I196" s="104" t="s">
        <v>732</v>
      </c>
      <c r="J196" s="101" t="s">
        <v>196</v>
      </c>
      <c r="K196" s="109"/>
    </row>
    <row r="197" spans="1:11">
      <c r="A197" s="77"/>
      <c r="B197" s="77"/>
      <c r="C197" s="78"/>
      <c r="D197" s="80"/>
      <c r="E197" s="81"/>
      <c r="F197" s="111" t="s">
        <v>733</v>
      </c>
      <c r="G197" s="111" t="s">
        <v>734</v>
      </c>
      <c r="H197" s="106" t="s">
        <v>473</v>
      </c>
      <c r="I197" s="104" t="s">
        <v>735</v>
      </c>
      <c r="J197" s="101" t="s">
        <v>196</v>
      </c>
      <c r="K197" s="110"/>
    </row>
    <row r="198" spans="1:11">
      <c r="F198" s="112"/>
      <c r="G198" s="113"/>
      <c r="H198" s="114"/>
      <c r="I198" s="115"/>
      <c r="J198" s="116"/>
    </row>
  </sheetData>
  <sortState xmlns:xlrd2="http://schemas.microsoft.com/office/spreadsheetml/2017/richdata2" ref="E35:K97">
    <sortCondition ref="E34:E97"/>
  </sortState>
  <mergeCells count="73">
    <mergeCell ref="K189:K191"/>
    <mergeCell ref="K192:K194"/>
    <mergeCell ref="K195:K197"/>
    <mergeCell ref="A195:A197"/>
    <mergeCell ref="B195:B197"/>
    <mergeCell ref="C195:C197"/>
    <mergeCell ref="D195:D197"/>
    <mergeCell ref="E195:E197"/>
    <mergeCell ref="A192:A194"/>
    <mergeCell ref="B192:B194"/>
    <mergeCell ref="C192:C194"/>
    <mergeCell ref="D192:D194"/>
    <mergeCell ref="E192:E194"/>
    <mergeCell ref="K107:K110"/>
    <mergeCell ref="K115:K118"/>
    <mergeCell ref="K180:K182"/>
    <mergeCell ref="K183:K185"/>
    <mergeCell ref="E186:E188"/>
    <mergeCell ref="E177:E179"/>
    <mergeCell ref="K177:K179"/>
    <mergeCell ref="A1:K1"/>
    <mergeCell ref="A103:A106"/>
    <mergeCell ref="B103:B106"/>
    <mergeCell ref="D115:D118"/>
    <mergeCell ref="K103:K106"/>
    <mergeCell ref="C103:C106"/>
    <mergeCell ref="D103:D106"/>
    <mergeCell ref="A107:A110"/>
    <mergeCell ref="E111:E114"/>
    <mergeCell ref="E115:E118"/>
    <mergeCell ref="C107:C110"/>
    <mergeCell ref="D107:D110"/>
    <mergeCell ref="E107:E110"/>
    <mergeCell ref="B107:B110"/>
    <mergeCell ref="E103:E106"/>
    <mergeCell ref="K111:K114"/>
    <mergeCell ref="A111:A114"/>
    <mergeCell ref="B111:B114"/>
    <mergeCell ref="C111:C114"/>
    <mergeCell ref="D111:D114"/>
    <mergeCell ref="A177:A179"/>
    <mergeCell ref="C177:C179"/>
    <mergeCell ref="A115:A118"/>
    <mergeCell ref="B177:B179"/>
    <mergeCell ref="C115:C118"/>
    <mergeCell ref="B115:B118"/>
    <mergeCell ref="D177:D179"/>
    <mergeCell ref="A180:A182"/>
    <mergeCell ref="E180:E182"/>
    <mergeCell ref="A186:A188"/>
    <mergeCell ref="B186:B188"/>
    <mergeCell ref="C186:C188"/>
    <mergeCell ref="D186:D188"/>
    <mergeCell ref="A183:A185"/>
    <mergeCell ref="B183:B185"/>
    <mergeCell ref="C183:C185"/>
    <mergeCell ref="D183:D185"/>
    <mergeCell ref="E183:E185"/>
    <mergeCell ref="B180:B182"/>
    <mergeCell ref="C180:C182"/>
    <mergeCell ref="D180:D182"/>
    <mergeCell ref="E189:E191"/>
    <mergeCell ref="K186:K188"/>
    <mergeCell ref="A189:A191"/>
    <mergeCell ref="B189:B191"/>
    <mergeCell ref="C189:C191"/>
    <mergeCell ref="D189:D191"/>
    <mergeCell ref="K99:K102"/>
    <mergeCell ref="A99:A102"/>
    <mergeCell ref="B99:B102"/>
    <mergeCell ref="C99:C102"/>
    <mergeCell ref="D99:D102"/>
    <mergeCell ref="E99:E102"/>
  </mergeCells>
  <phoneticPr fontId="0" type="noConversion"/>
  <pageMargins left="0.17" right="0.17" top="0.18" bottom="0.46" header="0.19" footer="0.46"/>
  <pageSetup paperSize="9" scale="61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54"/>
  <sheetViews>
    <sheetView workbookViewId="0">
      <selection activeCell="K15" sqref="K15"/>
    </sheetView>
  </sheetViews>
  <sheetFormatPr baseColWidth="10" defaultColWidth="50.5703125" defaultRowHeight="12.75"/>
  <cols>
    <col min="1" max="1" width="13.42578125" style="6" bestFit="1" customWidth="1"/>
    <col min="2" max="2" width="5.42578125" style="62" bestFit="1" customWidth="1"/>
    <col min="3" max="3" width="5.42578125" style="22" bestFit="1" customWidth="1"/>
    <col min="4" max="4" width="14.7109375" style="63" bestFit="1" customWidth="1"/>
    <col min="5" max="5" width="3.5703125" style="64" bestFit="1" customWidth="1"/>
    <col min="6" max="6" width="16.7109375" style="67" bestFit="1" customWidth="1"/>
    <col min="7" max="7" width="11.85546875" style="65" bestFit="1" customWidth="1"/>
    <col min="8" max="8" width="22.5703125" style="28" bestFit="1" customWidth="1"/>
    <col min="9" max="9" width="11.7109375" style="68" bestFit="1" customWidth="1"/>
    <col min="10" max="10" width="6.42578125" style="69" bestFit="1" customWidth="1"/>
    <col min="11" max="11" width="11.7109375" style="6" bestFit="1" customWidth="1"/>
    <col min="12" max="12" width="9.85546875" style="6" bestFit="1" customWidth="1"/>
    <col min="13" max="13" width="20.5703125" style="6" bestFit="1" customWidth="1"/>
    <col min="14" max="14" width="11.5703125" style="6" bestFit="1" customWidth="1"/>
    <col min="15" max="16384" width="50.5703125" style="6"/>
  </cols>
  <sheetData>
    <row r="1" spans="1:10" s="14" customFormat="1" ht="26.25">
      <c r="A1" s="92" t="s">
        <v>379</v>
      </c>
      <c r="B1" s="92"/>
      <c r="C1" s="92"/>
      <c r="D1" s="92"/>
      <c r="E1" s="92"/>
      <c r="F1" s="92"/>
      <c r="G1" s="92"/>
      <c r="H1" s="92"/>
      <c r="I1" s="92"/>
      <c r="J1" s="92"/>
    </row>
    <row r="3" spans="1:10">
      <c r="F3" s="19">
        <v>45589</v>
      </c>
      <c r="I3" s="52"/>
      <c r="J3" s="66" t="s">
        <v>214</v>
      </c>
    </row>
    <row r="4" spans="1:10">
      <c r="A4" s="91" t="s">
        <v>215</v>
      </c>
      <c r="B4" s="77" t="s">
        <v>190</v>
      </c>
      <c r="C4" s="95" t="s">
        <v>194</v>
      </c>
      <c r="D4" s="79" t="s">
        <v>216</v>
      </c>
      <c r="E4" s="93">
        <v>1</v>
      </c>
      <c r="F4" s="9"/>
      <c r="G4" s="9"/>
      <c r="H4" s="4"/>
      <c r="I4" s="5"/>
      <c r="J4" s="99"/>
    </row>
    <row r="5" spans="1:10">
      <c r="A5" s="89"/>
      <c r="B5" s="77"/>
      <c r="C5" s="96"/>
      <c r="D5" s="79"/>
      <c r="E5" s="93"/>
      <c r="F5" s="9"/>
      <c r="G5" s="9"/>
      <c r="H5" s="4"/>
      <c r="I5" s="5"/>
      <c r="J5" s="99"/>
    </row>
    <row r="6" spans="1:10">
      <c r="A6" s="89"/>
      <c r="B6" s="77"/>
      <c r="C6" s="96"/>
      <c r="D6" s="79"/>
      <c r="E6" s="93"/>
      <c r="F6" s="9"/>
      <c r="G6" s="9"/>
      <c r="H6" s="4"/>
      <c r="I6" s="5"/>
      <c r="J6" s="99"/>
    </row>
    <row r="7" spans="1:10">
      <c r="A7" s="89"/>
      <c r="B7" s="77"/>
      <c r="C7" s="96"/>
      <c r="D7" s="79"/>
      <c r="E7" s="93"/>
      <c r="F7" s="9"/>
      <c r="G7" s="9"/>
      <c r="H7" s="4"/>
      <c r="I7" s="5"/>
      <c r="J7" s="99"/>
    </row>
    <row r="8" spans="1:10">
      <c r="A8" s="89"/>
      <c r="B8" s="77"/>
      <c r="C8" s="96"/>
      <c r="D8" s="79"/>
      <c r="E8" s="93"/>
      <c r="F8" s="9"/>
      <c r="G8" s="9"/>
      <c r="H8" s="4"/>
      <c r="I8" s="5"/>
      <c r="J8" s="99"/>
    </row>
    <row r="9" spans="1:10">
      <c r="A9" s="89"/>
      <c r="B9" s="77"/>
      <c r="C9" s="96"/>
      <c r="D9" s="79"/>
      <c r="E9" s="93"/>
      <c r="F9" s="8"/>
      <c r="G9" s="8"/>
      <c r="H9" s="4"/>
      <c r="I9" s="5"/>
      <c r="J9" s="99"/>
    </row>
    <row r="10" spans="1:10">
      <c r="A10" s="89"/>
      <c r="B10" s="77"/>
      <c r="C10" s="96"/>
      <c r="D10" s="79"/>
      <c r="E10" s="93"/>
      <c r="F10" s="8"/>
      <c r="G10" s="8"/>
      <c r="H10" s="4"/>
      <c r="I10" s="5"/>
      <c r="J10" s="99"/>
    </row>
    <row r="11" spans="1:10">
      <c r="A11" s="89"/>
      <c r="B11" s="77"/>
      <c r="C11" s="96"/>
      <c r="D11" s="79"/>
      <c r="E11" s="93"/>
      <c r="F11" s="8"/>
      <c r="G11" s="8"/>
      <c r="H11" s="4"/>
      <c r="I11" s="5"/>
      <c r="J11" s="99"/>
    </row>
    <row r="12" spans="1:10">
      <c r="A12" s="91" t="s">
        <v>215</v>
      </c>
      <c r="B12" s="77" t="s">
        <v>190</v>
      </c>
      <c r="C12" s="90" t="s">
        <v>194</v>
      </c>
      <c r="D12" s="97" t="s">
        <v>216</v>
      </c>
      <c r="E12" s="94" t="str">
        <f t="shared" ref="E12" si="0">"2"</f>
        <v>2</v>
      </c>
      <c r="F12" s="9"/>
      <c r="G12" s="9"/>
      <c r="H12" s="4"/>
      <c r="I12" s="5"/>
      <c r="J12" s="99"/>
    </row>
    <row r="13" spans="1:10">
      <c r="A13" s="89"/>
      <c r="B13" s="89"/>
      <c r="C13" s="89"/>
      <c r="D13" s="98"/>
      <c r="E13" s="94"/>
      <c r="F13" s="9"/>
      <c r="G13" s="9"/>
      <c r="H13" s="4"/>
      <c r="I13" s="5"/>
      <c r="J13" s="99"/>
    </row>
    <row r="14" spans="1:10">
      <c r="A14" s="89"/>
      <c r="B14" s="89"/>
      <c r="C14" s="89"/>
      <c r="D14" s="98"/>
      <c r="E14" s="94"/>
      <c r="F14" s="9"/>
      <c r="G14" s="9"/>
      <c r="H14" s="4"/>
      <c r="I14" s="5"/>
      <c r="J14" s="99"/>
    </row>
    <row r="15" spans="1:10">
      <c r="A15" s="89"/>
      <c r="B15" s="89"/>
      <c r="C15" s="89"/>
      <c r="D15" s="98"/>
      <c r="E15" s="94"/>
      <c r="F15" s="9"/>
      <c r="G15" s="9"/>
      <c r="H15" s="4"/>
      <c r="I15" s="5"/>
      <c r="J15" s="99"/>
    </row>
    <row r="16" spans="1:10">
      <c r="A16" s="89"/>
      <c r="B16" s="89"/>
      <c r="C16" s="89"/>
      <c r="D16" s="98"/>
      <c r="E16" s="94"/>
      <c r="F16" s="9"/>
      <c r="G16" s="9"/>
      <c r="H16" s="4"/>
      <c r="I16" s="5"/>
      <c r="J16" s="99"/>
    </row>
    <row r="17" spans="1:10">
      <c r="A17" s="89"/>
      <c r="B17" s="89"/>
      <c r="C17" s="89"/>
      <c r="D17" s="98"/>
      <c r="E17" s="94"/>
      <c r="F17" s="9"/>
      <c r="G17" s="9"/>
      <c r="H17" s="4"/>
      <c r="I17" s="5"/>
      <c r="J17" s="99"/>
    </row>
    <row r="18" spans="1:10">
      <c r="A18" s="89"/>
      <c r="B18" s="89"/>
      <c r="C18" s="89"/>
      <c r="D18" s="98"/>
      <c r="E18" s="94"/>
      <c r="F18" s="9"/>
      <c r="G18" s="9"/>
      <c r="H18" s="4"/>
      <c r="I18" s="5"/>
      <c r="J18" s="99"/>
    </row>
    <row r="19" spans="1:10">
      <c r="A19" s="89"/>
      <c r="B19" s="89"/>
      <c r="C19" s="89"/>
      <c r="D19" s="98"/>
      <c r="E19" s="94"/>
      <c r="F19" s="8"/>
      <c r="G19" s="8"/>
      <c r="H19" s="4"/>
      <c r="I19" s="5"/>
      <c r="J19" s="99"/>
    </row>
    <row r="20" spans="1:10">
      <c r="A20" s="89"/>
      <c r="B20" s="89"/>
      <c r="C20" s="89"/>
      <c r="D20" s="98"/>
      <c r="E20" s="94"/>
      <c r="F20" s="8"/>
      <c r="G20" s="8"/>
      <c r="H20" s="4"/>
      <c r="I20" s="5"/>
      <c r="J20" s="99"/>
    </row>
    <row r="21" spans="1:10">
      <c r="A21" s="89"/>
      <c r="B21" s="89"/>
      <c r="C21" s="89"/>
      <c r="D21" s="98"/>
      <c r="E21" s="94"/>
      <c r="F21" s="8"/>
      <c r="G21" s="8"/>
      <c r="H21" s="4"/>
      <c r="I21" s="5"/>
      <c r="J21" s="99"/>
    </row>
    <row r="22" spans="1:10">
      <c r="A22" s="89"/>
      <c r="B22" s="89"/>
      <c r="C22" s="89"/>
      <c r="D22" s="98"/>
      <c r="E22" s="94"/>
      <c r="F22" s="8"/>
      <c r="G22" s="8"/>
      <c r="H22" s="4"/>
      <c r="I22" s="5"/>
      <c r="J22" s="99"/>
    </row>
    <row r="23" spans="1:10">
      <c r="A23" s="91" t="s">
        <v>215</v>
      </c>
      <c r="B23" s="77" t="s">
        <v>190</v>
      </c>
      <c r="C23" s="90" t="s">
        <v>194</v>
      </c>
      <c r="D23" s="80" t="s">
        <v>216</v>
      </c>
      <c r="E23" s="94">
        <v>3</v>
      </c>
      <c r="F23" s="9"/>
      <c r="G23" s="9"/>
      <c r="H23" s="4"/>
      <c r="I23" s="5"/>
      <c r="J23" s="99"/>
    </row>
    <row r="24" spans="1:10">
      <c r="A24" s="89"/>
      <c r="B24" s="89"/>
      <c r="C24" s="89"/>
      <c r="D24" s="89"/>
      <c r="E24" s="94"/>
      <c r="F24" s="9"/>
      <c r="G24" s="9"/>
      <c r="H24" s="4"/>
      <c r="I24" s="5"/>
      <c r="J24" s="99"/>
    </row>
    <row r="25" spans="1:10">
      <c r="A25" s="89"/>
      <c r="B25" s="89"/>
      <c r="C25" s="89"/>
      <c r="D25" s="89"/>
      <c r="E25" s="94"/>
      <c r="F25" s="9"/>
      <c r="G25" s="9"/>
      <c r="H25" s="4"/>
      <c r="I25" s="5"/>
      <c r="J25" s="99"/>
    </row>
    <row r="26" spans="1:10">
      <c r="A26" s="89"/>
      <c r="B26" s="89"/>
      <c r="C26" s="89"/>
      <c r="D26" s="89"/>
      <c r="E26" s="94"/>
      <c r="F26" s="9"/>
      <c r="G26" s="9"/>
      <c r="H26" s="4"/>
      <c r="I26" s="5"/>
      <c r="J26" s="99"/>
    </row>
    <row r="27" spans="1:10">
      <c r="A27" s="89"/>
      <c r="B27" s="89"/>
      <c r="C27" s="89"/>
      <c r="D27" s="89"/>
      <c r="E27" s="94"/>
      <c r="F27" s="9"/>
      <c r="G27" s="9"/>
      <c r="H27" s="4"/>
      <c r="I27" s="5"/>
      <c r="J27" s="99"/>
    </row>
    <row r="28" spans="1:10">
      <c r="A28" s="89"/>
      <c r="B28" s="89"/>
      <c r="C28" s="89"/>
      <c r="D28" s="89"/>
      <c r="E28" s="94"/>
      <c r="F28" s="9"/>
      <c r="G28" s="9"/>
      <c r="H28" s="4"/>
      <c r="I28" s="5"/>
      <c r="J28" s="99"/>
    </row>
    <row r="29" spans="1:10">
      <c r="A29" s="89"/>
      <c r="B29" s="89"/>
      <c r="C29" s="89"/>
      <c r="D29" s="89"/>
      <c r="E29" s="94"/>
      <c r="F29" s="9"/>
      <c r="G29" s="9"/>
      <c r="H29" s="4"/>
      <c r="I29" s="5"/>
      <c r="J29" s="99"/>
    </row>
    <row r="30" spans="1:10">
      <c r="A30" s="89"/>
      <c r="B30" s="89"/>
      <c r="C30" s="89"/>
      <c r="D30" s="89"/>
      <c r="E30" s="94"/>
      <c r="F30" s="9"/>
      <c r="G30" s="9"/>
      <c r="H30" s="4"/>
      <c r="I30" s="5"/>
      <c r="J30" s="99"/>
    </row>
    <row r="31" spans="1:10">
      <c r="A31" s="89"/>
      <c r="B31" s="89"/>
      <c r="C31" s="89"/>
      <c r="D31" s="89"/>
      <c r="E31" s="94"/>
      <c r="F31" s="8"/>
      <c r="G31" s="8"/>
      <c r="H31" s="4"/>
      <c r="I31" s="5"/>
      <c r="J31" s="99"/>
    </row>
    <row r="32" spans="1:10">
      <c r="A32" s="89"/>
      <c r="B32" s="89"/>
      <c r="C32" s="89"/>
      <c r="D32" s="89"/>
      <c r="E32" s="94"/>
      <c r="F32" s="8"/>
      <c r="G32" s="8"/>
      <c r="H32" s="4"/>
      <c r="I32" s="5"/>
      <c r="J32" s="99"/>
    </row>
    <row r="33" spans="1:11">
      <c r="A33" s="91" t="s">
        <v>215</v>
      </c>
      <c r="B33" s="77" t="s">
        <v>190</v>
      </c>
      <c r="C33" s="90" t="s">
        <v>194</v>
      </c>
      <c r="D33" s="80" t="s">
        <v>216</v>
      </c>
      <c r="E33" s="94">
        <v>4</v>
      </c>
      <c r="F33" s="9"/>
      <c r="G33" s="9"/>
      <c r="H33" s="4"/>
      <c r="I33" s="5"/>
      <c r="J33" s="99"/>
    </row>
    <row r="34" spans="1:11">
      <c r="A34" s="89"/>
      <c r="B34" s="89"/>
      <c r="C34" s="89"/>
      <c r="D34" s="89"/>
      <c r="E34" s="94"/>
      <c r="F34" s="9"/>
      <c r="G34" s="9"/>
      <c r="H34" s="4"/>
      <c r="I34" s="5"/>
      <c r="J34" s="99"/>
    </row>
    <row r="35" spans="1:11">
      <c r="A35" s="89"/>
      <c r="B35" s="89"/>
      <c r="C35" s="89"/>
      <c r="D35" s="89"/>
      <c r="E35" s="94"/>
      <c r="F35" s="9"/>
      <c r="G35" s="9"/>
      <c r="H35" s="4"/>
      <c r="I35" s="5"/>
      <c r="J35" s="99"/>
    </row>
    <row r="36" spans="1:11">
      <c r="A36" s="89"/>
      <c r="B36" s="89"/>
      <c r="C36" s="89"/>
      <c r="D36" s="89"/>
      <c r="E36" s="94"/>
      <c r="F36" s="9"/>
      <c r="G36" s="9"/>
      <c r="H36" s="4"/>
      <c r="I36" s="5"/>
      <c r="J36" s="99"/>
    </row>
    <row r="37" spans="1:11">
      <c r="A37" s="89"/>
      <c r="B37" s="89"/>
      <c r="C37" s="89"/>
      <c r="D37" s="89"/>
      <c r="E37" s="94"/>
      <c r="F37" s="8"/>
      <c r="G37" s="8"/>
      <c r="H37" s="4"/>
      <c r="I37" s="5"/>
      <c r="J37" s="99"/>
    </row>
    <row r="38" spans="1:11">
      <c r="A38" s="89"/>
      <c r="B38" s="89"/>
      <c r="C38" s="89"/>
      <c r="D38" s="89"/>
      <c r="E38" s="94"/>
      <c r="F38" s="8"/>
      <c r="G38" s="8"/>
      <c r="H38" s="4"/>
      <c r="I38" s="5"/>
      <c r="J38" s="99"/>
    </row>
    <row r="39" spans="1:11">
      <c r="A39" s="89"/>
      <c r="B39" s="89"/>
      <c r="C39" s="89"/>
      <c r="D39" s="89"/>
      <c r="E39" s="94"/>
      <c r="F39" s="8"/>
      <c r="G39" s="8"/>
      <c r="H39" s="4"/>
      <c r="I39" s="5"/>
      <c r="J39" s="99"/>
    </row>
    <row r="40" spans="1:11">
      <c r="A40" s="89"/>
      <c r="B40" s="89"/>
      <c r="C40" s="89"/>
      <c r="D40" s="89"/>
      <c r="E40" s="94"/>
      <c r="F40" s="8"/>
      <c r="G40" s="8"/>
      <c r="H40" s="4"/>
      <c r="I40" s="5"/>
      <c r="J40" s="99"/>
    </row>
    <row r="41" spans="1:11">
      <c r="A41" s="89"/>
      <c r="B41" s="89"/>
      <c r="C41" s="89"/>
      <c r="D41" s="89"/>
      <c r="E41" s="94"/>
      <c r="F41" s="8"/>
      <c r="G41" s="8"/>
      <c r="H41" s="4"/>
      <c r="I41" s="5"/>
      <c r="J41" s="99"/>
    </row>
    <row r="42" spans="1:11">
      <c r="A42" s="91" t="s">
        <v>215</v>
      </c>
      <c r="B42" s="77" t="s">
        <v>190</v>
      </c>
      <c r="C42" s="90" t="s">
        <v>194</v>
      </c>
      <c r="D42" s="80" t="s">
        <v>216</v>
      </c>
      <c r="E42" s="94" t="s">
        <v>210</v>
      </c>
      <c r="F42" s="9"/>
      <c r="G42" s="9"/>
      <c r="H42" s="4"/>
      <c r="I42" s="45"/>
      <c r="J42" s="99"/>
    </row>
    <row r="43" spans="1:11">
      <c r="A43" s="89"/>
      <c r="B43" s="89"/>
      <c r="C43" s="89"/>
      <c r="D43" s="89"/>
      <c r="E43" s="94"/>
      <c r="F43" s="9"/>
      <c r="G43" s="9"/>
      <c r="H43" s="4"/>
      <c r="I43" s="5"/>
      <c r="J43" s="99"/>
    </row>
    <row r="44" spans="1:11">
      <c r="A44" s="89"/>
      <c r="B44" s="89"/>
      <c r="C44" s="89"/>
      <c r="D44" s="89"/>
      <c r="E44" s="94"/>
      <c r="F44" s="9"/>
      <c r="G44" s="9"/>
      <c r="H44" s="4"/>
      <c r="I44" s="5"/>
      <c r="J44" s="99"/>
    </row>
    <row r="45" spans="1:11">
      <c r="A45" s="89"/>
      <c r="B45" s="89"/>
      <c r="C45" s="89"/>
      <c r="D45" s="89"/>
      <c r="E45" s="94"/>
      <c r="F45" s="9"/>
      <c r="G45" s="9"/>
      <c r="H45" s="4"/>
      <c r="I45" s="45"/>
      <c r="J45" s="99"/>
    </row>
    <row r="46" spans="1:11">
      <c r="A46" s="89"/>
      <c r="B46" s="89"/>
      <c r="C46" s="89"/>
      <c r="D46" s="89"/>
      <c r="E46" s="94"/>
      <c r="F46" s="9"/>
      <c r="G46" s="9"/>
      <c r="H46" s="4"/>
      <c r="I46" s="5"/>
      <c r="J46" s="99"/>
    </row>
    <row r="47" spans="1:11">
      <c r="A47" s="89"/>
      <c r="B47" s="89"/>
      <c r="C47" s="89"/>
      <c r="D47" s="89"/>
      <c r="E47" s="94"/>
      <c r="F47" s="8"/>
      <c r="G47" s="8"/>
      <c r="H47" s="4"/>
      <c r="I47" s="45"/>
      <c r="J47" s="99"/>
      <c r="K47" s="70"/>
    </row>
    <row r="48" spans="1:11">
      <c r="A48" s="89"/>
      <c r="B48" s="89"/>
      <c r="C48" s="89"/>
      <c r="D48" s="89"/>
      <c r="E48" s="94"/>
      <c r="F48" s="8"/>
      <c r="G48" s="8"/>
      <c r="H48" s="4"/>
      <c r="I48" s="5"/>
      <c r="J48" s="99"/>
    </row>
    <row r="49" spans="1:10">
      <c r="A49" s="91" t="s">
        <v>215</v>
      </c>
      <c r="B49" s="77" t="s">
        <v>190</v>
      </c>
      <c r="C49" s="90" t="s">
        <v>194</v>
      </c>
      <c r="D49" s="80" t="s">
        <v>216</v>
      </c>
      <c r="E49" s="94" t="s">
        <v>210</v>
      </c>
      <c r="F49" s="9"/>
      <c r="G49" s="9"/>
      <c r="H49" s="4"/>
      <c r="I49" s="45"/>
      <c r="J49" s="99"/>
    </row>
    <row r="50" spans="1:10">
      <c r="A50" s="89"/>
      <c r="B50" s="89"/>
      <c r="C50" s="89"/>
      <c r="D50" s="89"/>
      <c r="E50" s="94"/>
      <c r="F50" s="9"/>
      <c r="G50" s="9"/>
      <c r="H50" s="4"/>
      <c r="I50" s="5"/>
      <c r="J50" s="99"/>
    </row>
    <row r="51" spans="1:10">
      <c r="A51" s="89"/>
      <c r="B51" s="89"/>
      <c r="C51" s="89"/>
      <c r="D51" s="89"/>
      <c r="E51" s="94"/>
      <c r="F51" s="8"/>
      <c r="G51" s="8"/>
      <c r="H51" s="4"/>
      <c r="I51" s="5"/>
      <c r="J51" s="99"/>
    </row>
    <row r="52" spans="1:10">
      <c r="A52" s="89"/>
      <c r="B52" s="89"/>
      <c r="C52" s="89"/>
      <c r="D52" s="89"/>
      <c r="E52" s="94"/>
      <c r="F52" s="8"/>
      <c r="G52" s="8"/>
      <c r="H52" s="4"/>
      <c r="I52" s="45"/>
      <c r="J52" s="99"/>
    </row>
    <row r="53" spans="1:10">
      <c r="A53" s="89"/>
      <c r="B53" s="89"/>
      <c r="C53" s="89"/>
      <c r="D53" s="89"/>
      <c r="E53" s="94"/>
      <c r="F53" s="8"/>
      <c r="G53" s="8"/>
      <c r="H53" s="4"/>
      <c r="I53" s="5"/>
      <c r="J53" s="99"/>
    </row>
    <row r="54" spans="1:10">
      <c r="A54" s="89"/>
      <c r="B54" s="89"/>
      <c r="C54" s="89"/>
      <c r="D54" s="89"/>
      <c r="E54" s="94"/>
      <c r="F54" s="8"/>
      <c r="G54" s="8"/>
      <c r="H54" s="4"/>
      <c r="I54" s="45"/>
      <c r="J54" s="99"/>
    </row>
  </sheetData>
  <mergeCells count="37">
    <mergeCell ref="J12:J22"/>
    <mergeCell ref="J23:J32"/>
    <mergeCell ref="J42:J48"/>
    <mergeCell ref="J49:J54"/>
    <mergeCell ref="J33:J41"/>
    <mergeCell ref="A33:A41"/>
    <mergeCell ref="B33:B41"/>
    <mergeCell ref="C33:C41"/>
    <mergeCell ref="E23:E32"/>
    <mergeCell ref="A49:A54"/>
    <mergeCell ref="C42:C48"/>
    <mergeCell ref="B42:B48"/>
    <mergeCell ref="A42:A48"/>
    <mergeCell ref="D49:D54"/>
    <mergeCell ref="C49:C54"/>
    <mergeCell ref="B49:B54"/>
    <mergeCell ref="D33:D41"/>
    <mergeCell ref="E33:E41"/>
    <mergeCell ref="E42:E48"/>
    <mergeCell ref="E49:E54"/>
    <mergeCell ref="D42:D48"/>
    <mergeCell ref="D23:D32"/>
    <mergeCell ref="C23:C32"/>
    <mergeCell ref="B23:B32"/>
    <mergeCell ref="A23:A32"/>
    <mergeCell ref="A1:J1"/>
    <mergeCell ref="E4:E11"/>
    <mergeCell ref="E12:E22"/>
    <mergeCell ref="D4:D11"/>
    <mergeCell ref="C4:C11"/>
    <mergeCell ref="B4:B11"/>
    <mergeCell ref="A4:A11"/>
    <mergeCell ref="D12:D22"/>
    <mergeCell ref="C12:C22"/>
    <mergeCell ref="B12:B22"/>
    <mergeCell ref="A12:A22"/>
    <mergeCell ref="J4:J11"/>
  </mergeCells>
  <pageMargins left="0.15748031496062992" right="0.15748031496062992" top="0.15748031496062992" bottom="0.15748031496062992" header="0.15748031496062992" footer="0.15748031496062992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Licenciés FFSU</vt:lpstr>
      <vt:lpstr>participants</vt:lpstr>
      <vt:lpstr>participations</vt:lpstr>
      <vt:lpstr>NATIONAL</vt:lpstr>
      <vt:lpstr>Rhone-Alpes </vt:lpstr>
      <vt:lpstr>Record</vt:lpstr>
    </vt:vector>
  </TitlesOfParts>
  <Manager/>
  <Company>FNSU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cp:keywords/>
  <dc:description/>
  <cp:lastModifiedBy>Marie-Rose ALFANO-KALLI</cp:lastModifiedBy>
  <cp:revision/>
  <dcterms:created xsi:type="dcterms:W3CDTF">2001-11-26T15:31:34Z</dcterms:created>
  <dcterms:modified xsi:type="dcterms:W3CDTF">2025-01-21T14:05:54Z</dcterms:modified>
  <cp:category/>
  <cp:contentStatus/>
</cp:coreProperties>
</file>