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ffsu-my.sharepoint.com/personal/mralfanokalli_sport-u_com/Documents/Sports individuel/Resultats/résultats 2026/"/>
    </mc:Choice>
  </mc:AlternateContent>
  <xr:revisionPtr revIDLastSave="578" documentId="8_{46AC2F63-B596-4758-8FBB-1D64371784C6}" xr6:coauthVersionLast="47" xr6:coauthVersionMax="47" xr10:uidLastSave="{2AB2F45E-19F0-45CF-B596-4A679EA970D0}"/>
  <bookViews>
    <workbookView xWindow="28680" yWindow="-885" windowWidth="29040" windowHeight="15720" firstSheet="3" activeTab="3" xr2:uid="{00000000-000D-0000-FFFF-FFFF00000000}"/>
  </bookViews>
  <sheets>
    <sheet name="Feuil1" sheetId="15" state="hidden" r:id="rId1"/>
    <sheet name="Feuil2" sheetId="16" state="hidden" r:id="rId2"/>
    <sheet name="Déplac C.F.U." sheetId="14" state="hidden" r:id="rId3"/>
    <sheet name="Participation" sheetId="21" r:id="rId4"/>
    <sheet name="NATIONAL" sheetId="18" r:id="rId5"/>
    <sheet name="RAA  SAMBO IND" sheetId="25" r:id="rId6"/>
    <sheet name="RAA LUTTE IND" sheetId="1" r:id="rId7"/>
    <sheet name="Feuil3" sheetId="3" state="hidden" r:id="rId8"/>
    <sheet name="Feuil4" sheetId="4" state="hidden" r:id="rId9"/>
    <sheet name="Feuil5" sheetId="5" state="hidden" r:id="rId10"/>
    <sheet name="Feuil6" sheetId="6" state="hidden" r:id="rId11"/>
    <sheet name="Feuil7" sheetId="7" state="hidden" r:id="rId12"/>
    <sheet name="Feuil8" sheetId="8" state="hidden" r:id="rId13"/>
    <sheet name="Feuil9" sheetId="9" state="hidden" r:id="rId14"/>
    <sheet name="Feuil10" sheetId="10" state="hidden" r:id="rId15"/>
    <sheet name="Feuil11" sheetId="11" state="hidden" r:id="rId16"/>
    <sheet name="Feuil12" sheetId="12" state="hidden" r:id="rId17"/>
  </sheets>
  <definedNames>
    <definedName name="_xlnm.Print_Area" localSheetId="5">'RAA  SAMBO IND'!#REF!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S8" i="21" l="1"/>
  <c r="I3" i="21" l="1"/>
  <c r="I9" i="21"/>
  <c r="I10" i="21"/>
  <c r="I11" i="21"/>
  <c r="I12" i="21"/>
  <c r="I13" i="21"/>
  <c r="I26" i="21"/>
  <c r="I4" i="21"/>
  <c r="I14" i="21"/>
  <c r="I15" i="21"/>
  <c r="I16" i="21"/>
  <c r="I17" i="21"/>
  <c r="I18" i="21"/>
  <c r="I19" i="21"/>
  <c r="I20" i="21"/>
  <c r="I21" i="21"/>
  <c r="I27" i="21"/>
  <c r="I5" i="21"/>
  <c r="I22" i="21"/>
  <c r="I28" i="21"/>
  <c r="I6" i="21"/>
  <c r="I23" i="21"/>
  <c r="I29" i="21"/>
  <c r="I7" i="21"/>
  <c r="I24" i="21"/>
  <c r="I8" i="21"/>
  <c r="I30" i="21"/>
  <c r="I31" i="21"/>
  <c r="I32" i="21"/>
  <c r="I33" i="21"/>
  <c r="I34" i="21"/>
  <c r="I35" i="21"/>
  <c r="I36" i="21"/>
  <c r="I37" i="21"/>
  <c r="I38" i="21"/>
  <c r="I39" i="21"/>
  <c r="I40" i="21"/>
  <c r="I41" i="21"/>
  <c r="I42" i="21"/>
  <c r="I43" i="21"/>
  <c r="I44" i="21"/>
  <c r="I45" i="21"/>
  <c r="I46" i="21"/>
  <c r="I47" i="21"/>
  <c r="I48" i="21"/>
  <c r="I49" i="21"/>
  <c r="I50" i="21"/>
  <c r="I51" i="21"/>
  <c r="I52" i="21"/>
  <c r="I53" i="21"/>
  <c r="I54" i="21"/>
  <c r="I25" i="21"/>
  <c r="S4" i="21"/>
  <c r="S5" i="21"/>
  <c r="S6" i="21"/>
  <c r="S7" i="21"/>
  <c r="S9" i="21"/>
  <c r="S10" i="21"/>
  <c r="S11" i="21"/>
  <c r="S12" i="21"/>
  <c r="S13" i="21"/>
  <c r="S14" i="21"/>
  <c r="S15" i="21"/>
  <c r="S3" i="21"/>
  <c r="F2" i="21" l="1"/>
  <c r="G2" i="21"/>
  <c r="H2" i="21"/>
  <c r="E2" i="21"/>
  <c r="Q2" i="21" l="1"/>
  <c r="R2" i="21"/>
  <c r="O2" i="21" l="1"/>
  <c r="P2" i="21"/>
  <c r="O6" i="14"/>
  <c r="O7" i="14"/>
  <c r="O8" i="14"/>
  <c r="O9" i="14"/>
  <c r="O10" i="14"/>
  <c r="O11" i="14"/>
  <c r="O12" i="14"/>
  <c r="O13" i="14"/>
  <c r="O14" i="14"/>
  <c r="O15" i="14"/>
  <c r="O16" i="14"/>
  <c r="O17" i="14"/>
  <c r="O19" i="14"/>
  <c r="O20" i="14"/>
  <c r="O21" i="14"/>
  <c r="O22" i="14"/>
  <c r="O23" i="14"/>
  <c r="O24" i="14"/>
  <c r="O25" i="14"/>
  <c r="O26" i="14"/>
  <c r="O27" i="14"/>
  <c r="O28" i="14"/>
  <c r="O29" i="14"/>
  <c r="O30" i="14"/>
  <c r="O31" i="14"/>
  <c r="O32" i="14"/>
  <c r="O33" i="14"/>
  <c r="O34" i="14"/>
  <c r="O35" i="14"/>
  <c r="O36" i="14"/>
  <c r="O37" i="14"/>
  <c r="O38" i="14"/>
  <c r="O39" i="14"/>
  <c r="O40" i="14"/>
  <c r="O41" i="14"/>
  <c r="O42" i="14"/>
  <c r="O43" i="14"/>
  <c r="O44" i="14"/>
  <c r="O45" i="14"/>
  <c r="O47" i="14"/>
  <c r="O48" i="14"/>
  <c r="O49" i="14"/>
  <c r="O50" i="14"/>
  <c r="O51" i="14"/>
  <c r="O52" i="14"/>
  <c r="M54" i="14"/>
  <c r="N54" i="14"/>
  <c r="N59" i="14" s="1"/>
  <c r="O56" i="14"/>
  <c r="O57" i="14"/>
  <c r="K52" i="16"/>
  <c r="K56" i="16" s="1"/>
  <c r="L52" i="16"/>
  <c r="M55" i="16"/>
  <c r="M54" i="16"/>
  <c r="M50" i="16"/>
  <c r="M49" i="16"/>
  <c r="M48" i="16"/>
  <c r="M47" i="16"/>
  <c r="M46" i="16"/>
  <c r="M45" i="16"/>
  <c r="M43" i="16"/>
  <c r="M42" i="16"/>
  <c r="M41" i="16"/>
  <c r="M40" i="16"/>
  <c r="M39" i="16"/>
  <c r="M38" i="16"/>
  <c r="M37" i="16"/>
  <c r="M36" i="16"/>
  <c r="M35" i="16"/>
  <c r="M34" i="16"/>
  <c r="M33" i="16"/>
  <c r="M32" i="16"/>
  <c r="M31" i="16"/>
  <c r="M30" i="16"/>
  <c r="M29" i="16"/>
  <c r="M28" i="16"/>
  <c r="M27" i="16"/>
  <c r="M26" i="16"/>
  <c r="M25" i="16"/>
  <c r="M24" i="16"/>
  <c r="M23" i="16"/>
  <c r="M22" i="16"/>
  <c r="M21" i="16"/>
  <c r="M20" i="16"/>
  <c r="M19" i="16"/>
  <c r="M18" i="16"/>
  <c r="M16" i="16"/>
  <c r="M15" i="16"/>
  <c r="M14" i="16"/>
  <c r="M13" i="16"/>
  <c r="M12" i="16"/>
  <c r="M11" i="16"/>
  <c r="M10" i="16"/>
  <c r="M9" i="16"/>
  <c r="M8" i="16"/>
  <c r="M7" i="16"/>
  <c r="M6" i="16"/>
  <c r="O54" i="14" l="1"/>
  <c r="M52" i="16"/>
  <c r="L56" i="16"/>
  <c r="M56" i="16" s="1"/>
  <c r="M59" i="14"/>
  <c r="O59" i="14" s="1"/>
</calcChain>
</file>

<file path=xl/sharedStrings.xml><?xml version="1.0" encoding="utf-8"?>
<sst xmlns="http://schemas.openxmlformats.org/spreadsheetml/2006/main" count="2218" uniqueCount="400">
  <si>
    <t>INSA LYON</t>
  </si>
  <si>
    <t>CHAMPIONNAT DE FRANCE DES SPORTS DE COMBAT (Boxe Française - Lutte)</t>
  </si>
  <si>
    <t>COUPE DE FRANCE UNIVERSITAIRE (Boxe Anglaise)</t>
  </si>
  <si>
    <t>LISTE DES SELECTIONNES(ES) - PAR ACADEMIE</t>
  </si>
  <si>
    <t>NOM</t>
  </si>
  <si>
    <t>PRENOM</t>
  </si>
  <si>
    <t>ETABLISSEMENT</t>
  </si>
  <si>
    <t>EQ/IND</t>
  </si>
  <si>
    <t>JULIEN</t>
  </si>
  <si>
    <t>M</t>
  </si>
  <si>
    <t>I</t>
  </si>
  <si>
    <t>F</t>
  </si>
  <si>
    <t>BF</t>
  </si>
  <si>
    <t>CHRISTOPHE</t>
  </si>
  <si>
    <t>LU</t>
  </si>
  <si>
    <t>SEBASTIEN</t>
  </si>
  <si>
    <t>DANIEL</t>
  </si>
  <si>
    <t>THOMAS</t>
  </si>
  <si>
    <t>GUILLAUME</t>
  </si>
  <si>
    <t>LAURENT</t>
  </si>
  <si>
    <t>1 PLACE</t>
  </si>
  <si>
    <t>E</t>
  </si>
  <si>
    <t>SAMIR</t>
  </si>
  <si>
    <t>FRANCK</t>
  </si>
  <si>
    <t>CAROLINE</t>
  </si>
  <si>
    <t>CELINE</t>
  </si>
  <si>
    <t>LIONEL</t>
  </si>
  <si>
    <t>DUQUESNE</t>
  </si>
  <si>
    <t>BENGUIGUI</t>
  </si>
  <si>
    <t>UFR STAPS LYON</t>
  </si>
  <si>
    <t>JOMMAND</t>
  </si>
  <si>
    <t xml:space="preserve">RAF RAF </t>
  </si>
  <si>
    <t>DIASPARRA</t>
  </si>
  <si>
    <t>JENIFER</t>
  </si>
  <si>
    <t>UTE LYON I-SCIENCES</t>
  </si>
  <si>
    <t>BARDET</t>
  </si>
  <si>
    <t>ANNE CECILE</t>
  </si>
  <si>
    <t>RAYNAUD</t>
  </si>
  <si>
    <t>NADINE</t>
  </si>
  <si>
    <t>CHAMBOST</t>
  </si>
  <si>
    <t>LEBLANC</t>
  </si>
  <si>
    <t>YAN</t>
  </si>
  <si>
    <t>PETIT</t>
  </si>
  <si>
    <t>JEREMY</t>
  </si>
  <si>
    <t>UTE LYON 2</t>
  </si>
  <si>
    <t>CROPPI</t>
  </si>
  <si>
    <t>BLANC</t>
  </si>
  <si>
    <t>COSTE</t>
  </si>
  <si>
    <t>VALERIE</t>
  </si>
  <si>
    <t>LECOZ</t>
  </si>
  <si>
    <t>FANNY</t>
  </si>
  <si>
    <t>ALLOMBERT</t>
  </si>
  <si>
    <t>GUILLET</t>
  </si>
  <si>
    <t>VINCENT</t>
  </si>
  <si>
    <t>JAEGER</t>
  </si>
  <si>
    <t>MINARRO</t>
  </si>
  <si>
    <t>PEYTAVIN</t>
  </si>
  <si>
    <t>PHILIPPE</t>
  </si>
  <si>
    <t>DUPONT</t>
  </si>
  <si>
    <t>GARCEL</t>
  </si>
  <si>
    <t>CATHO LYON</t>
  </si>
  <si>
    <t>MOREL</t>
  </si>
  <si>
    <t>MAXENCE</t>
  </si>
  <si>
    <t>FORT</t>
  </si>
  <si>
    <t>JONATHAN</t>
  </si>
  <si>
    <t>CPE LYON</t>
  </si>
  <si>
    <t>WEICH</t>
  </si>
  <si>
    <t>REMI</t>
  </si>
  <si>
    <t>ELODIE</t>
  </si>
  <si>
    <t>JACQUES</t>
  </si>
  <si>
    <t>BERTHINIER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</si>
  <si>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</si>
  <si>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</si>
  <si>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</si>
  <si>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</si>
  <si>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</si>
  <si>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</si>
  <si>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</si>
  <si>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</si>
  <si>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</si>
  <si>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</si>
  <si>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</si>
  <si>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</si>
  <si>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</si>
  <si>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</si>
  <si>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</si>
  <si>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</si>
  <si>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</si>
  <si>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</si>
  <si>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</si>
  <si>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</si>
  <si>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</si>
  <si>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</si>
  <si>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</si>
  <si>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</si>
  <si>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</si>
  <si>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</si>
  <si>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</si>
  <si>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</si>
  <si>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</si>
  <si>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</si>
  <si>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</si>
  <si>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</si>
  <si>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</si>
  <si>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</si>
  <si>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</si>
  <si>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</si>
  <si>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</si>
  <si>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</si>
  <si>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</si>
  <si>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</si>
  <si>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</si>
  <si>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</si>
  <si>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ACC</t>
  </si>
  <si>
    <t>I + E</t>
  </si>
  <si>
    <t>CORNELOUP</t>
  </si>
  <si>
    <t>GEX</t>
  </si>
  <si>
    <t>chambre</t>
  </si>
  <si>
    <t>d'hôtel</t>
  </si>
  <si>
    <t>43</t>
  </si>
  <si>
    <t>MENNEROUD</t>
  </si>
  <si>
    <t>MAUD</t>
  </si>
  <si>
    <t>HAMON</t>
  </si>
  <si>
    <t>Uté LYON III</t>
  </si>
  <si>
    <t>HERREIRA</t>
  </si>
  <si>
    <t>UTE LYON III</t>
  </si>
  <si>
    <t>44</t>
  </si>
  <si>
    <t>45</t>
  </si>
  <si>
    <t>46</t>
  </si>
  <si>
    <t xml:space="preserve">RAY  </t>
  </si>
  <si>
    <t>POCARD</t>
  </si>
  <si>
    <t>47</t>
  </si>
  <si>
    <t>en bus</t>
  </si>
  <si>
    <t>règlement</t>
  </si>
  <si>
    <t>TOTAL</t>
  </si>
  <si>
    <t>deplac</t>
  </si>
  <si>
    <t>BILLOIS</t>
  </si>
  <si>
    <t>SCIENCES</t>
  </si>
  <si>
    <t>GIGNOUX</t>
  </si>
  <si>
    <t>ESSA</t>
  </si>
  <si>
    <t>PECHEUR</t>
  </si>
  <si>
    <t>BLANDINE</t>
  </si>
  <si>
    <t>ESSERE</t>
  </si>
  <si>
    <t>BORIS</t>
  </si>
  <si>
    <t>BARDON</t>
  </si>
  <si>
    <t>UJM</t>
  </si>
  <si>
    <t>GOUFFIER</t>
  </si>
  <si>
    <t>KARDOUM</t>
  </si>
  <si>
    <t>KANDIN</t>
  </si>
  <si>
    <t>BOREL</t>
  </si>
  <si>
    <t>LAFUENTE</t>
  </si>
  <si>
    <t xml:space="preserve">AIT </t>
  </si>
  <si>
    <t>PELLERIN</t>
  </si>
  <si>
    <t>ANTONY</t>
  </si>
  <si>
    <t>MOHAMED</t>
  </si>
  <si>
    <t>lyon 2</t>
  </si>
  <si>
    <t>catho</t>
  </si>
  <si>
    <t>TARKIN</t>
  </si>
  <si>
    <t>PELISSON</t>
  </si>
  <si>
    <t>HACHEMINE</t>
  </si>
  <si>
    <t>DOSPRAZERES</t>
  </si>
  <si>
    <t>BOYER</t>
  </si>
  <si>
    <t>MARQUES</t>
  </si>
  <si>
    <t>0</t>
  </si>
  <si>
    <t>arbitre</t>
  </si>
  <si>
    <t>1° NUIT</t>
  </si>
  <si>
    <t>2° NUIT</t>
  </si>
  <si>
    <t>1° DEJ</t>
  </si>
  <si>
    <t>FFSU</t>
  </si>
  <si>
    <t>lyon 1</t>
  </si>
  <si>
    <t>Ufr</t>
  </si>
  <si>
    <t>Catho</t>
  </si>
  <si>
    <t>NON PAS REPONDU</t>
  </si>
  <si>
    <t>SPEC</t>
  </si>
  <si>
    <t>chauffeur de bus CHAMBRE GRAND LIT</t>
  </si>
  <si>
    <t>règle pris
en charge</t>
  </si>
  <si>
    <t>A</t>
  </si>
  <si>
    <t>R</t>
  </si>
  <si>
    <t>bus</t>
  </si>
  <si>
    <t>X</t>
  </si>
  <si>
    <t>RAF RAF</t>
  </si>
  <si>
    <t>deplacement a se faire rembourser par la FEL</t>
  </si>
  <si>
    <t>LACLAU</t>
  </si>
  <si>
    <t>FEL</t>
  </si>
  <si>
    <t>lyon 3</t>
  </si>
  <si>
    <t>HACHEMI</t>
  </si>
  <si>
    <t>48</t>
  </si>
  <si>
    <t>49</t>
  </si>
  <si>
    <t>50</t>
  </si>
  <si>
    <t>?</t>
  </si>
  <si>
    <t>V</t>
  </si>
  <si>
    <t>T</t>
  </si>
  <si>
    <t>SP</t>
  </si>
  <si>
    <t>Masculin</t>
  </si>
  <si>
    <t>Lutte</t>
  </si>
  <si>
    <t>Féminin</t>
  </si>
  <si>
    <t>Championnat de France</t>
  </si>
  <si>
    <t>Sambo</t>
  </si>
  <si>
    <t>LUTTE</t>
  </si>
  <si>
    <t>SAMBO</t>
  </si>
  <si>
    <t>LYON</t>
  </si>
  <si>
    <t>Championnat  Auvergne/Rhône-Alpes</t>
  </si>
  <si>
    <t>UDL - UTE LYON 1 APS</t>
  </si>
  <si>
    <t>UDL - UTE LYON 2</t>
  </si>
  <si>
    <t>QE</t>
  </si>
  <si>
    <t>HUGO</t>
  </si>
  <si>
    <t>ALEXANDRE</t>
  </si>
  <si>
    <t>Mixte</t>
  </si>
  <si>
    <t>Lutte/Sambo</t>
  </si>
  <si>
    <t>Equipe</t>
  </si>
  <si>
    <t>CFU L</t>
  </si>
  <si>
    <t>CFU S</t>
  </si>
  <si>
    <t>RAVOT</t>
  </si>
  <si>
    <t>SATHIYAKUMAR</t>
  </si>
  <si>
    <t>SHAILAN</t>
  </si>
  <si>
    <t>TITOUAN</t>
  </si>
  <si>
    <t>GAYRAL</t>
  </si>
  <si>
    <t>(-) 53 KG</t>
  </si>
  <si>
    <t>(-) 57 KG</t>
  </si>
  <si>
    <t>(-) 62 KG</t>
  </si>
  <si>
    <t>(+) 92 KG</t>
  </si>
  <si>
    <t>(-) 92 KG</t>
  </si>
  <si>
    <t>(-) 63 KG</t>
  </si>
  <si>
    <t>(-) 69 KG</t>
  </si>
  <si>
    <t>(-) 76 KG</t>
  </si>
  <si>
    <t>(-) 84 KG</t>
  </si>
  <si>
    <t>SEMACHE</t>
  </si>
  <si>
    <t>NADIA</t>
  </si>
  <si>
    <t>TRISTAN</t>
  </si>
  <si>
    <t>(-) 68 KG</t>
  </si>
  <si>
    <t>(+) 68 KG</t>
  </si>
  <si>
    <t>KEVIN</t>
  </si>
  <si>
    <t>LUTTE - SAMBO  2024 / 2025</t>
  </si>
  <si>
    <t>PROPOSITION</t>
  </si>
  <si>
    <t>CFU</t>
  </si>
  <si>
    <t>Q</t>
  </si>
  <si>
    <t>MATHILDE</t>
  </si>
  <si>
    <t>SANGOUARD</t>
  </si>
  <si>
    <t>CARLA</t>
  </si>
  <si>
    <t>Non</t>
  </si>
  <si>
    <t>BOURDIER</t>
  </si>
  <si>
    <t>PAUL</t>
  </si>
  <si>
    <t>KERCKHOVE</t>
  </si>
  <si>
    <t>THEOPHILE</t>
  </si>
  <si>
    <t>CHENE</t>
  </si>
  <si>
    <t>NOLAN</t>
  </si>
  <si>
    <t>BOURDON</t>
  </si>
  <si>
    <t>MELAIMI</t>
  </si>
  <si>
    <t>UHLEN</t>
  </si>
  <si>
    <t>ARTHUR</t>
  </si>
  <si>
    <t>Trophée de la meilleure AS</t>
  </si>
  <si>
    <t>LUTTE - SAMBO  2025 / 2026</t>
  </si>
  <si>
    <t>AS INSA DE LYON</t>
  </si>
  <si>
    <t>0961366</t>
  </si>
  <si>
    <t>FITALY</t>
  </si>
  <si>
    <t>UDL - UTE LYON 2 IEP</t>
  </si>
  <si>
    <t>TREMEAUD</t>
  </si>
  <si>
    <t>LUCIE</t>
  </si>
  <si>
    <t>ENTPE LYON</t>
  </si>
  <si>
    <t>0971550</t>
  </si>
  <si>
    <t>0961352</t>
  </si>
  <si>
    <t>0839436</t>
  </si>
  <si>
    <t>0908132</t>
  </si>
  <si>
    <t>0763291</t>
  </si>
  <si>
    <t>PERSONNE</t>
  </si>
  <si>
    <t>0841498</t>
  </si>
  <si>
    <t>BELARBI</t>
  </si>
  <si>
    <t>FAYYAD</t>
  </si>
  <si>
    <t>0723233</t>
  </si>
  <si>
    <t>0914478</t>
  </si>
  <si>
    <t>0961349</t>
  </si>
  <si>
    <t>POUPIN</t>
  </si>
  <si>
    <t>0971518</t>
  </si>
  <si>
    <t>0843004</t>
  </si>
  <si>
    <t>JANSSENS</t>
  </si>
  <si>
    <t>TOM</t>
  </si>
  <si>
    <t>PADOLUS</t>
  </si>
  <si>
    <t>LEO</t>
  </si>
  <si>
    <t>0991545</t>
  </si>
  <si>
    <t>TEBBI</t>
  </si>
  <si>
    <t>YANISS</t>
  </si>
  <si>
    <t>0917678</t>
  </si>
  <si>
    <t>BERNARD</t>
  </si>
  <si>
    <t>0913948</t>
  </si>
  <si>
    <t>BITSCHY--BERTRAND</t>
  </si>
  <si>
    <t>ARTHAUD</t>
  </si>
  <si>
    <t>0971478</t>
  </si>
  <si>
    <t>LAARIT</t>
  </si>
  <si>
    <t>NASSIM</t>
  </si>
  <si>
    <t>0962165</t>
  </si>
  <si>
    <t>MANGUEMBI</t>
  </si>
  <si>
    <t>MORHAT</t>
  </si>
  <si>
    <t>UDL - LYON 1 SCIENCES</t>
  </si>
  <si>
    <t>0841625</t>
  </si>
  <si>
    <t>PUARD</t>
  </si>
  <si>
    <t>SACHA</t>
  </si>
  <si>
    <t>0915061</t>
  </si>
  <si>
    <t>GIROUX</t>
  </si>
  <si>
    <t>HALMIZ</t>
  </si>
  <si>
    <t>YAROSLAV</t>
  </si>
  <si>
    <t>DURAND</t>
  </si>
  <si>
    <t>LAURA</t>
  </si>
  <si>
    <t>DEROZIER</t>
  </si>
  <si>
    <t>MANON</t>
  </si>
  <si>
    <t>SERBIN</t>
  </si>
  <si>
    <t>MARIE</t>
  </si>
  <si>
    <t>THEVENIN</t>
  </si>
  <si>
    <t>CLARA</t>
  </si>
  <si>
    <t>0840846</t>
  </si>
  <si>
    <t>UDL UNIVERSITE JEAN MONNET</t>
  </si>
  <si>
    <t>0844557</t>
  </si>
  <si>
    <t>BEN BELHASSEN</t>
  </si>
  <si>
    <t>AMIRA</t>
  </si>
  <si>
    <t>0917955</t>
  </si>
  <si>
    <t>ELEA</t>
  </si>
  <si>
    <t>THOLLET</t>
  </si>
  <si>
    <t>CLERMONT-FD</t>
  </si>
  <si>
    <t>U. CLERMONT AUV. SANTE</t>
  </si>
  <si>
    <t>LEANE</t>
  </si>
  <si>
    <t>SANDIN AMBLARD</t>
  </si>
  <si>
    <t>0761798</t>
  </si>
  <si>
    <t>OCEANE</t>
  </si>
  <si>
    <t>LABARTHE</t>
  </si>
  <si>
    <t>BENZID</t>
  </si>
  <si>
    <t>LAHCENE</t>
  </si>
  <si>
    <t>STRATULAT</t>
  </si>
  <si>
    <t>LUCAS</t>
  </si>
  <si>
    <t>EMLYON</t>
  </si>
  <si>
    <t>LAURENCIN</t>
  </si>
  <si>
    <t>YILDIZ</t>
  </si>
  <si>
    <t>TOLGA</t>
  </si>
  <si>
    <t>0918660</t>
  </si>
  <si>
    <t>GOMEZ</t>
  </si>
  <si>
    <t>MAXIME</t>
  </si>
  <si>
    <t>0917808</t>
  </si>
  <si>
    <t>ZANCHETTA</t>
  </si>
  <si>
    <t>QUENTIN</t>
  </si>
  <si>
    <t>ROBIN</t>
  </si>
  <si>
    <t>TANGUY</t>
  </si>
  <si>
    <t xml:space="preserve">UDL - UTE LYON 1 SCIENCES </t>
  </si>
  <si>
    <t xml:space="preserve">VILLARD </t>
  </si>
  <si>
    <t>BRIAN</t>
  </si>
  <si>
    <t xml:space="preserve">UDL Université Jean Monnet </t>
  </si>
  <si>
    <t>RABEYRIN VICENTE</t>
  </si>
  <si>
    <t>ESTEBAN</t>
  </si>
  <si>
    <t>0918758</t>
  </si>
  <si>
    <t>BENSAFI</t>
  </si>
  <si>
    <t>UDL UJM TELECOM</t>
  </si>
  <si>
    <t>0993870</t>
  </si>
  <si>
    <t>SEKANGUE LAPASSAT</t>
  </si>
  <si>
    <t>MAEL</t>
  </si>
  <si>
    <t>0999069</t>
  </si>
  <si>
    <t>SOUVIGNET</t>
  </si>
  <si>
    <t>YANN</t>
  </si>
  <si>
    <t>TOURRE</t>
  </si>
  <si>
    <t>BOUJLOUD</t>
  </si>
  <si>
    <t>HAMZA</t>
  </si>
  <si>
    <t>U. CLERMONT AUV. STAPS</t>
  </si>
  <si>
    <t>SAMIN</t>
  </si>
  <si>
    <t>VYDAL</t>
  </si>
  <si>
    <t>0809613</t>
  </si>
  <si>
    <t>BOURAOUI</t>
  </si>
  <si>
    <t>ABDERAHMEN</t>
  </si>
  <si>
    <t>GUNES</t>
  </si>
  <si>
    <t>OZAN</t>
  </si>
  <si>
    <t>0918661</t>
  </si>
  <si>
    <t>NGUYEN</t>
  </si>
  <si>
    <t>GIAMBARRESI</t>
  </si>
  <si>
    <t>ARBAOUI</t>
  </si>
  <si>
    <t>EYMEN</t>
  </si>
  <si>
    <t>0845241</t>
  </si>
  <si>
    <t>MAISONIAL</t>
  </si>
  <si>
    <t>PETRIASHVILI</t>
  </si>
  <si>
    <t>ALEKSANDRE</t>
  </si>
  <si>
    <t>0996371</t>
  </si>
  <si>
    <t>OUHBI</t>
  </si>
  <si>
    <t>AYOUB</t>
  </si>
  <si>
    <t>UDL - UTE LYON 1 SANTE</t>
  </si>
  <si>
    <t>0918070</t>
  </si>
  <si>
    <t>PONZO</t>
  </si>
  <si>
    <t>JEAN</t>
  </si>
  <si>
    <t>ROUX</t>
  </si>
  <si>
    <t>0842496</t>
  </si>
  <si>
    <t>RAFFAELLI</t>
  </si>
  <si>
    <t>KEANU</t>
  </si>
  <si>
    <t>0809569</t>
  </si>
  <si>
    <t>CONDE</t>
  </si>
  <si>
    <t>KARAMO</t>
  </si>
  <si>
    <t>U. CLERMONT AUV. DROIT-ECO</t>
  </si>
  <si>
    <t>0823071</t>
  </si>
  <si>
    <t>VARCIN</t>
  </si>
  <si>
    <t>0918726</t>
  </si>
  <si>
    <t>Disq</t>
  </si>
  <si>
    <t xml:space="preserve">TILEHGHOUATINE </t>
  </si>
  <si>
    <t>YUNOUS</t>
  </si>
  <si>
    <t>BES</t>
  </si>
  <si>
    <t>EM LYON</t>
  </si>
  <si>
    <t>UNIVERSITE DE LYON B</t>
  </si>
  <si>
    <t>UNIVERSITE DE LYON C</t>
  </si>
  <si>
    <t>UNIVERSITE DE LYON 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</si>
</sst>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1]_-;\-* #,##0.00\ [$€-1]_-;_-* &quot;-&quot;??\ [$€-1]_-"/>
  </numFmts>
  <fonts count="58" x14ac:knownFonts="1">
    <font>
      <sz val="10"/>
      <name val="Arial"/>
    </font>
    <font>
      <sz val="10"/>
      <name val="Arial"/>
      <family val="2"/>
    </font>
    <font>
      <b/>
      <sz val="10"/>
      <color indexed="57"/>
      <name val="Arial"/>
      <family val="2"/>
    </font>
    <font>
      <b/>
      <sz val="10"/>
      <name val="Arial"/>
      <family val="2"/>
    </font>
    <font>
      <b/>
      <sz val="10"/>
      <color indexed="17"/>
      <name val="Arial"/>
      <family val="2"/>
    </font>
    <font>
      <b/>
      <sz val="10"/>
      <color indexed="8"/>
      <name val="Arial"/>
      <family val="2"/>
    </font>
    <font>
      <sz val="10"/>
      <name val="Arial"/>
      <family val="2"/>
    </font>
    <font>
      <b/>
      <sz val="8"/>
      <color indexed="8"/>
      <name val="ARIAL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u/>
      <sz val="11"/>
      <color theme="10"/>
      <name val="Calibri"/>
      <family val="2"/>
    </font>
    <font>
      <sz val="11"/>
      <color rgb="FF9C650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name val="Calibri"/>
      <family val="2"/>
      <scheme val="minor"/>
    </font>
    <font>
      <sz val="10"/>
      <color indexed="18"/>
      <name val="Calibri"/>
      <family val="2"/>
      <scheme val="minor"/>
    </font>
    <font>
      <sz val="10"/>
      <color indexed="12"/>
      <name val="Calibri"/>
      <family val="2"/>
      <scheme val="minor"/>
    </font>
    <font>
      <sz val="10"/>
      <color indexed="10"/>
      <name val="Calibri"/>
      <family val="2"/>
      <scheme val="minor"/>
    </font>
    <font>
      <sz val="10"/>
      <color rgb="FF0000FF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indexed="9"/>
      <name val="Calibri"/>
      <family val="2"/>
      <scheme val="minor"/>
    </font>
    <font>
      <sz val="10"/>
      <color rgb="FFFF00FF"/>
      <name val="Calibri"/>
      <family val="2"/>
      <scheme val="minor"/>
    </font>
    <font>
      <sz val="10"/>
      <color rgb="FF000099"/>
      <name val="Calibri"/>
      <family val="2"/>
      <scheme val="minor"/>
    </font>
    <font>
      <sz val="7.5"/>
      <name val="Calibri"/>
      <family val="2"/>
      <scheme val="minor"/>
    </font>
    <font>
      <b/>
      <sz val="10"/>
      <color rgb="FF0000FF"/>
      <name val="Calibri"/>
      <family val="2"/>
      <scheme val="minor"/>
    </font>
    <font>
      <sz val="10"/>
      <color rgb="FFCC00CC"/>
      <name val="Calibri"/>
      <family val="2"/>
      <scheme val="minor"/>
    </font>
    <font>
      <sz val="10"/>
      <color indexed="14"/>
      <name val="Calibri"/>
      <family val="2"/>
      <scheme val="minor"/>
    </font>
    <font>
      <b/>
      <sz val="20"/>
      <color indexed="9"/>
      <name val="Calibri"/>
      <family val="2"/>
      <scheme val="minor"/>
    </font>
    <font>
      <b/>
      <sz val="10"/>
      <color rgb="FFFF00FF"/>
      <name val="Calibri"/>
      <family val="2"/>
      <scheme val="minor"/>
    </font>
    <font>
      <sz val="10"/>
      <color rgb="FF006600"/>
      <name val="Calibri"/>
      <family val="2"/>
      <scheme val="minor"/>
    </font>
    <font>
      <b/>
      <sz val="10"/>
      <color rgb="FF006600"/>
      <name val="Calibri"/>
      <family val="2"/>
      <scheme val="minor"/>
    </font>
    <font>
      <sz val="10"/>
      <color theme="0"/>
      <name val="Calibri"/>
      <family val="2"/>
      <scheme val="minor"/>
    </font>
    <font>
      <sz val="7.5"/>
      <color rgb="FF0000FF"/>
      <name val="Calibri"/>
      <family val="2"/>
      <scheme val="minor"/>
    </font>
    <font>
      <sz val="10"/>
      <color theme="1"/>
      <name val="Calibri"/>
      <family val="2"/>
    </font>
    <font>
      <b/>
      <sz val="10"/>
      <color theme="0"/>
      <name val="Calibri"/>
      <family val="2"/>
    </font>
    <font>
      <sz val="10"/>
      <color rgb="FFFF0000"/>
      <name val="Calibri"/>
      <family val="2"/>
    </font>
    <font>
      <sz val="10"/>
      <color rgb="FF0000FF"/>
      <name val="Calibri"/>
      <family val="2"/>
    </font>
    <font>
      <sz val="10"/>
      <color rgb="FF000099"/>
      <name val="Calibri"/>
      <family val="2"/>
    </font>
    <font>
      <b/>
      <sz val="10"/>
      <color rgb="FF0000FF"/>
      <name val="Calibri"/>
      <family val="2"/>
    </font>
    <font>
      <sz val="10"/>
      <color rgb="FFFF00FF"/>
      <name val="Calibri"/>
      <family val="2"/>
    </font>
    <font>
      <sz val="10"/>
      <color rgb="FF000000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</font>
  </fonts>
  <fills count="52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rgb="FF0000FF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0.59999389629810485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ck">
        <color indexed="64"/>
      </diagonal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</borders>
  <cellStyleXfs count="49">
    <xf numFmtId="0" fontId="0" fillId="0" borderId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29" borderId="0" applyNumberFormat="0" applyBorder="0" applyAlignment="0" applyProtection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0" fontId="10" fillId="32" borderId="0" applyNumberFormat="0" applyBorder="0" applyAlignment="0" applyProtection="0"/>
    <xf numFmtId="0" fontId="10" fillId="33" borderId="0" applyNumberFormat="0" applyBorder="0" applyAlignment="0" applyProtection="0"/>
    <xf numFmtId="0" fontId="10" fillId="34" borderId="0" applyNumberFormat="0" applyBorder="0" applyAlignment="0" applyProtection="0"/>
    <xf numFmtId="0" fontId="10" fillId="35" borderId="0" applyNumberFormat="0" applyBorder="0" applyAlignment="0" applyProtection="0"/>
    <xf numFmtId="0" fontId="11" fillId="0" borderId="0" applyNumberFormat="0" applyFill="0" applyBorder="0" applyAlignment="0" applyProtection="0"/>
    <xf numFmtId="0" fontId="12" fillId="36" borderId="21" applyNumberFormat="0" applyAlignment="0" applyProtection="0"/>
    <xf numFmtId="0" fontId="13" fillId="0" borderId="22" applyNumberFormat="0" applyFill="0" applyAlignment="0" applyProtection="0"/>
    <xf numFmtId="0" fontId="9" fillId="37" borderId="23" applyNumberFormat="0" applyFont="0" applyAlignment="0" applyProtection="0"/>
    <xf numFmtId="0" fontId="14" fillId="38" borderId="21" applyNumberFormat="0" applyAlignment="0" applyProtection="0"/>
    <xf numFmtId="164" fontId="1" fillId="0" borderId="0" applyFont="0" applyFill="0" applyBorder="0" applyAlignment="0" applyProtection="0"/>
    <xf numFmtId="0" fontId="15" fillId="39" borderId="0" applyNumberFormat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7" fillId="40" borderId="0" applyNumberFormat="0" applyBorder="0" applyAlignment="0" applyProtection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41" borderId="0" applyNumberFormat="0" applyBorder="0" applyAlignment="0" applyProtection="0"/>
    <xf numFmtId="0" fontId="19" fillId="36" borderId="24" applyNumberFormat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25" applyNumberFormat="0" applyFill="0" applyAlignment="0" applyProtection="0"/>
    <xf numFmtId="0" fontId="23" fillId="0" borderId="26" applyNumberFormat="0" applyFill="0" applyAlignment="0" applyProtection="0"/>
    <xf numFmtId="0" fontId="24" fillId="0" borderId="27" applyNumberFormat="0" applyFill="0" applyAlignment="0" applyProtection="0"/>
    <xf numFmtId="0" fontId="24" fillId="0" borderId="0" applyNumberFormat="0" applyFill="0" applyBorder="0" applyAlignment="0" applyProtection="0"/>
    <xf numFmtId="0" fontId="25" fillId="0" borderId="28" applyNumberFormat="0" applyFill="0" applyAlignment="0" applyProtection="0"/>
    <xf numFmtId="0" fontId="26" fillId="42" borderId="29" applyNumberFormat="0" applyAlignment="0" applyProtection="0"/>
  </cellStyleXfs>
  <cellXfs count="214">
    <xf numFmtId="0" fontId="0" fillId="0" borderId="0" xfId="0"/>
    <xf numFmtId="49" fontId="5" fillId="2" borderId="1" xfId="0" applyNumberFormat="1" applyFont="1" applyFill="1" applyBorder="1" applyAlignment="1">
      <alignment horizontal="center" vertical="center"/>
    </xf>
    <xf numFmtId="49" fontId="3" fillId="3" borderId="0" xfId="0" applyNumberFormat="1" applyFont="1" applyFill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49" fontId="6" fillId="0" borderId="0" xfId="0" applyNumberFormat="1" applyFont="1" applyAlignment="1">
      <alignment horizontal="left" vertical="center"/>
    </xf>
    <xf numFmtId="49" fontId="6" fillId="0" borderId="0" xfId="0" applyNumberFormat="1" applyFont="1" applyAlignment="1">
      <alignment vertical="center"/>
    </xf>
    <xf numFmtId="49" fontId="6" fillId="0" borderId="1" xfId="0" applyNumberFormat="1" applyFont="1" applyBorder="1" applyAlignment="1">
      <alignment vertical="center"/>
    </xf>
    <xf numFmtId="49" fontId="3" fillId="0" borderId="0" xfId="0" applyNumberFormat="1" applyFont="1" applyAlignment="1">
      <alignment vertical="center"/>
    </xf>
    <xf numFmtId="49" fontId="6" fillId="0" borderId="1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3" fillId="3" borderId="2" xfId="0" applyNumberFormat="1" applyFont="1" applyFill="1" applyBorder="1" applyAlignment="1">
      <alignment horizontal="center" vertical="center"/>
    </xf>
    <xf numFmtId="49" fontId="6" fillId="0" borderId="3" xfId="0" applyNumberFormat="1" applyFont="1" applyBorder="1" applyAlignment="1">
      <alignment vertical="center"/>
    </xf>
    <xf numFmtId="49" fontId="6" fillId="0" borderId="3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vertical="center"/>
    </xf>
    <xf numFmtId="49" fontId="3" fillId="0" borderId="1" xfId="0" applyNumberFormat="1" applyFont="1" applyBorder="1" applyAlignment="1">
      <alignment horizontal="center" vertical="center"/>
    </xf>
    <xf numFmtId="49" fontId="3" fillId="3" borderId="4" xfId="0" applyNumberFormat="1" applyFont="1" applyFill="1" applyBorder="1" applyAlignment="1">
      <alignment horizontal="left" vertical="center"/>
    </xf>
    <xf numFmtId="164" fontId="3" fillId="0" borderId="1" xfId="30" applyFont="1" applyBorder="1" applyAlignment="1">
      <alignment vertical="center"/>
    </xf>
    <xf numFmtId="49" fontId="3" fillId="0" borderId="5" xfId="0" applyNumberFormat="1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/>
    </xf>
    <xf numFmtId="49" fontId="3" fillId="0" borderId="7" xfId="0" applyNumberFormat="1" applyFont="1" applyBorder="1" applyAlignment="1">
      <alignment horizontal="center" vertical="center"/>
    </xf>
    <xf numFmtId="49" fontId="3" fillId="0" borderId="8" xfId="0" applyNumberFormat="1" applyFont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/>
    </xf>
    <xf numFmtId="49" fontId="3" fillId="3" borderId="9" xfId="0" applyNumberFormat="1" applyFont="1" applyFill="1" applyBorder="1" applyAlignment="1">
      <alignment horizontal="center" vertical="center"/>
    </xf>
    <xf numFmtId="164" fontId="3" fillId="4" borderId="1" xfId="30" applyFont="1" applyFill="1" applyBorder="1" applyAlignment="1">
      <alignment vertical="center"/>
    </xf>
    <xf numFmtId="164" fontId="3" fillId="5" borderId="1" xfId="30" applyFont="1" applyFill="1" applyBorder="1" applyAlignment="1">
      <alignment vertical="center"/>
    </xf>
    <xf numFmtId="49" fontId="6" fillId="0" borderId="0" xfId="0" applyNumberFormat="1" applyFont="1" applyAlignment="1">
      <alignment horizontal="center" vertical="center"/>
    </xf>
    <xf numFmtId="49" fontId="3" fillId="4" borderId="1" xfId="0" applyNumberFormat="1" applyFont="1" applyFill="1" applyBorder="1" applyAlignment="1">
      <alignment horizontal="center" vertical="center"/>
    </xf>
    <xf numFmtId="49" fontId="3" fillId="6" borderId="1" xfId="0" applyNumberFormat="1" applyFont="1" applyFill="1" applyBorder="1" applyAlignment="1">
      <alignment horizontal="center" vertical="center"/>
    </xf>
    <xf numFmtId="164" fontId="3" fillId="6" borderId="1" xfId="30" applyFont="1" applyFill="1" applyBorder="1" applyAlignment="1">
      <alignment vertical="center"/>
    </xf>
    <xf numFmtId="164" fontId="3" fillId="7" borderId="1" xfId="30" applyFont="1" applyFill="1" applyBorder="1" applyAlignment="1">
      <alignment vertical="center"/>
    </xf>
    <xf numFmtId="49" fontId="3" fillId="7" borderId="1" xfId="0" applyNumberFormat="1" applyFont="1" applyFill="1" applyBorder="1" applyAlignment="1">
      <alignment horizontal="center" vertical="center"/>
    </xf>
    <xf numFmtId="49" fontId="6" fillId="0" borderId="3" xfId="0" applyNumberFormat="1" applyFont="1" applyBorder="1" applyAlignment="1">
      <alignment horizontal="left" vertical="center"/>
    </xf>
    <xf numFmtId="164" fontId="3" fillId="0" borderId="3" xfId="30" applyFont="1" applyBorder="1" applyAlignment="1">
      <alignment vertical="center"/>
    </xf>
    <xf numFmtId="164" fontId="3" fillId="5" borderId="3" xfId="30" applyFont="1" applyFill="1" applyBorder="1" applyAlignment="1">
      <alignment vertical="center"/>
    </xf>
    <xf numFmtId="49" fontId="3" fillId="6" borderId="3" xfId="0" applyNumberFormat="1" applyFont="1" applyFill="1" applyBorder="1" applyAlignment="1">
      <alignment horizontal="center" vertical="center"/>
    </xf>
    <xf numFmtId="164" fontId="3" fillId="0" borderId="0" xfId="30" applyFont="1" applyBorder="1" applyAlignment="1">
      <alignment vertical="center"/>
    </xf>
    <xf numFmtId="49" fontId="3" fillId="0" borderId="10" xfId="0" applyNumberFormat="1" applyFont="1" applyBorder="1" applyAlignment="1">
      <alignment horizontal="center" vertical="center"/>
    </xf>
    <xf numFmtId="49" fontId="3" fillId="7" borderId="3" xfId="0" applyNumberFormat="1" applyFont="1" applyFill="1" applyBorder="1" applyAlignment="1">
      <alignment horizontal="center" vertical="center"/>
    </xf>
    <xf numFmtId="49" fontId="3" fillId="6" borderId="11" xfId="0" applyNumberFormat="1" applyFont="1" applyFill="1" applyBorder="1" applyAlignment="1">
      <alignment horizontal="center" vertical="center"/>
    </xf>
    <xf numFmtId="49" fontId="3" fillId="7" borderId="11" xfId="0" applyNumberFormat="1" applyFont="1" applyFill="1" applyBorder="1" applyAlignment="1">
      <alignment horizontal="center" vertical="center"/>
    </xf>
    <xf numFmtId="49" fontId="3" fillId="0" borderId="12" xfId="0" applyNumberFormat="1" applyFont="1" applyBorder="1" applyAlignment="1">
      <alignment horizontal="center" vertical="center"/>
    </xf>
    <xf numFmtId="164" fontId="3" fillId="0" borderId="0" xfId="30" applyFont="1" applyBorder="1" applyAlignment="1">
      <alignment horizontal="center" vertical="center"/>
    </xf>
    <xf numFmtId="49" fontId="3" fillId="3" borderId="13" xfId="0" applyNumberFormat="1" applyFont="1" applyFill="1" applyBorder="1" applyAlignment="1">
      <alignment horizontal="left" vertical="center"/>
    </xf>
    <xf numFmtId="164" fontId="3" fillId="8" borderId="1" xfId="30" applyFont="1" applyFill="1" applyBorder="1" applyAlignment="1">
      <alignment horizontal="center" vertical="center"/>
    </xf>
    <xf numFmtId="49" fontId="3" fillId="8" borderId="1" xfId="0" applyNumberFormat="1" applyFont="1" applyFill="1" applyBorder="1" applyAlignment="1">
      <alignment horizontal="center" vertical="center"/>
    </xf>
    <xf numFmtId="164" fontId="3" fillId="8" borderId="1" xfId="30" applyFont="1" applyFill="1" applyBorder="1" applyAlignment="1">
      <alignment vertical="center"/>
    </xf>
    <xf numFmtId="164" fontId="3" fillId="2" borderId="1" xfId="3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164" fontId="3" fillId="2" borderId="1" xfId="30" applyFont="1" applyFill="1" applyBorder="1" applyAlignment="1">
      <alignment vertical="center"/>
    </xf>
    <xf numFmtId="164" fontId="3" fillId="9" borderId="1" xfId="30" applyFont="1" applyFill="1" applyBorder="1" applyAlignment="1">
      <alignment horizontal="center" vertical="center"/>
    </xf>
    <xf numFmtId="49" fontId="3" fillId="9" borderId="1" xfId="0" applyNumberFormat="1" applyFont="1" applyFill="1" applyBorder="1" applyAlignment="1">
      <alignment horizontal="center" vertical="center"/>
    </xf>
    <xf numFmtId="164" fontId="3" fillId="9" borderId="1" xfId="30" applyFont="1" applyFill="1" applyBorder="1" applyAlignment="1">
      <alignment vertical="center"/>
    </xf>
    <xf numFmtId="49" fontId="3" fillId="0" borderId="14" xfId="0" applyNumberFormat="1" applyFont="1" applyBorder="1" applyAlignment="1">
      <alignment horizontal="center" vertical="center"/>
    </xf>
    <xf numFmtId="49" fontId="3" fillId="3" borderId="0" xfId="0" applyNumberFormat="1" applyFont="1" applyFill="1" applyAlignment="1">
      <alignment horizontal="center" vertical="center"/>
    </xf>
    <xf numFmtId="0" fontId="27" fillId="0" borderId="0" xfId="0" applyFont="1"/>
    <xf numFmtId="0" fontId="27" fillId="0" borderId="0" xfId="0" applyFont="1" applyAlignment="1">
      <alignment horizontal="center"/>
    </xf>
    <xf numFmtId="0" fontId="32" fillId="0" borderId="0" xfId="0" applyFont="1" applyAlignment="1">
      <alignment horizontal="left"/>
    </xf>
    <xf numFmtId="0" fontId="29" fillId="0" borderId="0" xfId="0" applyFont="1" applyAlignment="1">
      <alignment horizontal="right"/>
    </xf>
    <xf numFmtId="0" fontId="27" fillId="0" borderId="0" xfId="0" applyFont="1" applyAlignment="1">
      <alignment vertical="top"/>
    </xf>
    <xf numFmtId="0" fontId="30" fillId="0" borderId="0" xfId="0" applyFont="1" applyAlignment="1">
      <alignment horizontal="left"/>
    </xf>
    <xf numFmtId="0" fontId="31" fillId="0" borderId="0" xfId="0" applyFont="1" applyAlignment="1">
      <alignment horizontal="center"/>
    </xf>
    <xf numFmtId="14" fontId="35" fillId="11" borderId="0" xfId="0" applyNumberFormat="1" applyFont="1" applyFill="1" applyAlignment="1">
      <alignment horizontal="left"/>
    </xf>
    <xf numFmtId="0" fontId="34" fillId="0" borderId="15" xfId="0" applyFont="1" applyBorder="1" applyAlignment="1">
      <alignment wrapText="1"/>
    </xf>
    <xf numFmtId="0" fontId="36" fillId="0" borderId="15" xfId="0" applyFont="1" applyBorder="1" applyAlignment="1">
      <alignment wrapText="1"/>
    </xf>
    <xf numFmtId="0" fontId="33" fillId="0" borderId="15" xfId="0" applyFont="1" applyBorder="1" applyAlignment="1">
      <alignment wrapText="1"/>
    </xf>
    <xf numFmtId="0" fontId="28" fillId="43" borderId="15" xfId="0" applyFont="1" applyFill="1" applyBorder="1" applyAlignment="1">
      <alignment horizontal="right" wrapText="1"/>
    </xf>
    <xf numFmtId="0" fontId="37" fillId="0" borderId="15" xfId="0" applyFont="1" applyBorder="1" applyAlignment="1">
      <alignment wrapText="1"/>
    </xf>
    <xf numFmtId="0" fontId="39" fillId="0" borderId="15" xfId="0" applyFont="1" applyBorder="1" applyAlignment="1">
      <alignment horizontal="right" wrapText="1"/>
    </xf>
    <xf numFmtId="0" fontId="33" fillId="0" borderId="0" xfId="0" applyFont="1"/>
    <xf numFmtId="0" fontId="27" fillId="0" borderId="15" xfId="0" applyFont="1" applyBorder="1" applyAlignment="1">
      <alignment vertical="top"/>
    </xf>
    <xf numFmtId="0" fontId="41" fillId="0" borderId="15" xfId="38" applyFont="1" applyBorder="1" applyAlignment="1">
      <alignment horizontal="left" vertical="top"/>
    </xf>
    <xf numFmtId="0" fontId="31" fillId="0" borderId="30" xfId="38" applyFont="1" applyBorder="1" applyAlignment="1">
      <alignment horizontal="left" vertical="top"/>
    </xf>
    <xf numFmtId="0" fontId="34" fillId="0" borderId="30" xfId="0" applyFont="1" applyBorder="1" applyAlignment="1">
      <alignment wrapText="1"/>
    </xf>
    <xf numFmtId="0" fontId="27" fillId="0" borderId="15" xfId="0" applyFont="1" applyBorder="1"/>
    <xf numFmtId="0" fontId="46" fillId="0" borderId="15" xfId="0" applyFont="1" applyBorder="1"/>
    <xf numFmtId="0" fontId="37" fillId="0" borderId="30" xfId="0" applyFont="1" applyBorder="1" applyAlignment="1">
      <alignment wrapText="1"/>
    </xf>
    <xf numFmtId="0" fontId="30" fillId="0" borderId="15" xfId="0" applyFont="1" applyBorder="1"/>
    <xf numFmtId="0" fontId="31" fillId="0" borderId="15" xfId="0" applyFont="1" applyBorder="1"/>
    <xf numFmtId="0" fontId="32" fillId="0" borderId="15" xfId="0" applyFont="1" applyBorder="1"/>
    <xf numFmtId="0" fontId="30" fillId="45" borderId="15" xfId="0" applyFont="1" applyFill="1" applyBorder="1"/>
    <xf numFmtId="0" fontId="27" fillId="47" borderId="15" xfId="0" applyFont="1" applyFill="1" applyBorder="1"/>
    <xf numFmtId="0" fontId="29" fillId="0" borderId="15" xfId="0" applyFont="1" applyBorder="1" applyAlignment="1">
      <alignment horizontal="center"/>
    </xf>
    <xf numFmtId="0" fontId="30" fillId="47" borderId="15" xfId="0" applyFont="1" applyFill="1" applyBorder="1"/>
    <xf numFmtId="0" fontId="35" fillId="10" borderId="15" xfId="0" applyFont="1" applyFill="1" applyBorder="1" applyAlignment="1">
      <alignment horizontal="center"/>
    </xf>
    <xf numFmtId="0" fontId="46" fillId="44" borderId="15" xfId="0" applyFont="1" applyFill="1" applyBorder="1"/>
    <xf numFmtId="0" fontId="28" fillId="43" borderId="31" xfId="0" applyFont="1" applyFill="1" applyBorder="1" applyAlignment="1">
      <alignment horizontal="right" wrapText="1"/>
    </xf>
    <xf numFmtId="0" fontId="39" fillId="0" borderId="31" xfId="0" applyFont="1" applyBorder="1" applyAlignment="1">
      <alignment horizontal="right" wrapText="1"/>
    </xf>
    <xf numFmtId="0" fontId="28" fillId="46" borderId="31" xfId="0" applyFont="1" applyFill="1" applyBorder="1" applyAlignment="1">
      <alignment horizontal="right" wrapText="1"/>
    </xf>
    <xf numFmtId="0" fontId="43" fillId="0" borderId="31" xfId="0" applyFont="1" applyBorder="1" applyAlignment="1">
      <alignment horizontal="right" wrapText="1"/>
    </xf>
    <xf numFmtId="0" fontId="47" fillId="0" borderId="0" xfId="0" applyFont="1"/>
    <xf numFmtId="0" fontId="33" fillId="0" borderId="0" xfId="0" applyFont="1" applyAlignment="1">
      <alignment horizontal="left"/>
    </xf>
    <xf numFmtId="0" fontId="33" fillId="0" borderId="15" xfId="0" applyFont="1" applyBorder="1"/>
    <xf numFmtId="0" fontId="29" fillId="0" borderId="15" xfId="0" applyFont="1" applyBorder="1" applyAlignment="1">
      <alignment horizontal="center" vertical="center"/>
    </xf>
    <xf numFmtId="0" fontId="27" fillId="0" borderId="31" xfId="0" applyFont="1" applyBorder="1"/>
    <xf numFmtId="0" fontId="28" fillId="0" borderId="15" xfId="0" applyFont="1" applyBorder="1" applyAlignment="1">
      <alignment horizontal="center" vertical="center"/>
    </xf>
    <xf numFmtId="0" fontId="28" fillId="43" borderId="15" xfId="0" applyFont="1" applyFill="1" applyBorder="1" applyAlignment="1">
      <alignment horizontal="center" wrapText="1"/>
    </xf>
    <xf numFmtId="0" fontId="48" fillId="0" borderId="15" xfId="0" applyFont="1" applyBorder="1" applyAlignment="1">
      <alignment wrapText="1"/>
    </xf>
    <xf numFmtId="0" fontId="49" fillId="43" borderId="15" xfId="0" applyFont="1" applyFill="1" applyBorder="1" applyAlignment="1">
      <alignment horizontal="center" wrapText="1"/>
    </xf>
    <xf numFmtId="0" fontId="50" fillId="0" borderId="15" xfId="0" applyFont="1" applyBorder="1" applyAlignment="1">
      <alignment wrapText="1"/>
    </xf>
    <xf numFmtId="0" fontId="51" fillId="0" borderId="15" xfId="0" applyFont="1" applyBorder="1" applyAlignment="1">
      <alignment wrapText="1"/>
    </xf>
    <xf numFmtId="0" fontId="52" fillId="0" borderId="15" xfId="0" applyFont="1" applyBorder="1" applyAlignment="1">
      <alignment wrapText="1"/>
    </xf>
    <xf numFmtId="0" fontId="53" fillId="0" borderId="15" xfId="0" applyFont="1" applyBorder="1" applyAlignment="1">
      <alignment wrapText="1"/>
    </xf>
    <xf numFmtId="0" fontId="48" fillId="0" borderId="15" xfId="0" applyFont="1" applyBorder="1" applyAlignment="1">
      <alignment horizontal="center" wrapText="1"/>
    </xf>
    <xf numFmtId="0" fontId="49" fillId="43" borderId="15" xfId="0" applyFont="1" applyFill="1" applyBorder="1" applyAlignment="1">
      <alignment wrapText="1"/>
    </xf>
    <xf numFmtId="0" fontId="27" fillId="0" borderId="15" xfId="0" applyFont="1" applyBorder="1" applyAlignment="1">
      <alignment horizontal="center"/>
    </xf>
    <xf numFmtId="0" fontId="32" fillId="0" borderId="15" xfId="0" applyFont="1" applyBorder="1" applyAlignment="1">
      <alignment horizontal="left"/>
    </xf>
    <xf numFmtId="0" fontId="29" fillId="0" borderId="15" xfId="0" applyFont="1" applyBorder="1" applyAlignment="1">
      <alignment horizontal="right"/>
    </xf>
    <xf numFmtId="0" fontId="30" fillId="0" borderId="15" xfId="0" applyFont="1" applyBorder="1" applyAlignment="1">
      <alignment horizontal="left"/>
    </xf>
    <xf numFmtId="0" fontId="31" fillId="0" borderId="15" xfId="0" applyFont="1" applyBorder="1" applyAlignment="1">
      <alignment horizontal="center"/>
    </xf>
    <xf numFmtId="0" fontId="38" fillId="0" borderId="15" xfId="0" applyFont="1" applyBorder="1"/>
    <xf numFmtId="0" fontId="40" fillId="0" borderId="15" xfId="0" applyFont="1" applyBorder="1"/>
    <xf numFmtId="0" fontId="28" fillId="43" borderId="15" xfId="0" applyFont="1" applyFill="1" applyBorder="1" applyAlignment="1">
      <alignment horizontal="center"/>
    </xf>
    <xf numFmtId="14" fontId="35" fillId="11" borderId="15" xfId="0" applyNumberFormat="1" applyFont="1" applyFill="1" applyBorder="1" applyAlignment="1">
      <alignment horizontal="left"/>
    </xf>
    <xf numFmtId="0" fontId="31" fillId="0" borderId="15" xfId="38" applyFont="1" applyBorder="1" applyAlignment="1">
      <alignment horizontal="left" vertical="top"/>
    </xf>
    <xf numFmtId="0" fontId="28" fillId="46" borderId="15" xfId="0" applyFont="1" applyFill="1" applyBorder="1" applyAlignment="1">
      <alignment horizontal="right" wrapText="1"/>
    </xf>
    <xf numFmtId="0" fontId="0" fillId="0" borderId="15" xfId="0" applyBorder="1"/>
    <xf numFmtId="0" fontId="54" fillId="0" borderId="15" xfId="0" applyFont="1" applyBorder="1" applyAlignment="1">
      <alignment wrapText="1"/>
    </xf>
    <xf numFmtId="0" fontId="54" fillId="48" borderId="15" xfId="0" applyFont="1" applyFill="1" applyBorder="1" applyAlignment="1">
      <alignment wrapText="1"/>
    </xf>
    <xf numFmtId="0" fontId="51" fillId="48" borderId="15" xfId="0" applyFont="1" applyFill="1" applyBorder="1" applyAlignment="1">
      <alignment wrapText="1"/>
    </xf>
    <xf numFmtId="0" fontId="36" fillId="48" borderId="15" xfId="0" applyFont="1" applyFill="1" applyBorder="1" applyAlignment="1">
      <alignment wrapText="1"/>
    </xf>
    <xf numFmtId="0" fontId="33" fillId="48" borderId="15" xfId="0" applyFont="1" applyFill="1" applyBorder="1" applyAlignment="1">
      <alignment wrapText="1"/>
    </xf>
    <xf numFmtId="0" fontId="52" fillId="49" borderId="15" xfId="0" applyFont="1" applyFill="1" applyBorder="1" applyAlignment="1">
      <alignment wrapText="1"/>
    </xf>
    <xf numFmtId="0" fontId="28" fillId="43" borderId="15" xfId="0" applyFont="1" applyFill="1" applyBorder="1" applyAlignment="1">
      <alignment horizontal="center" vertical="center"/>
    </xf>
    <xf numFmtId="0" fontId="56" fillId="0" borderId="30" xfId="0" applyFont="1" applyBorder="1" applyAlignment="1">
      <alignment wrapText="1"/>
    </xf>
    <xf numFmtId="0" fontId="56" fillId="0" borderId="0" xfId="0" applyFont="1"/>
    <xf numFmtId="0" fontId="57" fillId="0" borderId="15" xfId="0" applyFont="1" applyBorder="1" applyAlignment="1">
      <alignment wrapText="1"/>
    </xf>
    <xf numFmtId="0" fontId="57" fillId="0" borderId="15" xfId="0" applyFont="1" applyBorder="1" applyAlignment="1">
      <alignment horizontal="left" wrapText="1"/>
    </xf>
    <xf numFmtId="0" fontId="57" fillId="0" borderId="30" xfId="0" applyFont="1" applyBorder="1" applyAlignment="1">
      <alignment wrapText="1"/>
    </xf>
    <xf numFmtId="0" fontId="57" fillId="0" borderId="30" xfId="0" applyFont="1" applyBorder="1" applyAlignment="1">
      <alignment horizontal="left" wrapText="1"/>
    </xf>
    <xf numFmtId="0" fontId="27" fillId="0" borderId="30" xfId="0" applyFont="1" applyBorder="1" applyAlignment="1">
      <alignment wrapText="1"/>
    </xf>
    <xf numFmtId="0" fontId="27" fillId="0" borderId="15" xfId="0" applyFont="1" applyBorder="1" applyAlignment="1">
      <alignment wrapText="1"/>
    </xf>
    <xf numFmtId="0" fontId="57" fillId="0" borderId="0" xfId="0" applyFont="1" applyAlignment="1">
      <alignment wrapText="1"/>
    </xf>
    <xf numFmtId="0" fontId="57" fillId="0" borderId="0" xfId="0" applyFont="1" applyAlignment="1">
      <alignment horizontal="left" wrapText="1"/>
    </xf>
    <xf numFmtId="0" fontId="42" fillId="10" borderId="0" xfId="0" applyFont="1" applyFill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3" fillId="4" borderId="0" xfId="0" applyNumberFormat="1" applyFont="1" applyFill="1" applyAlignment="1">
      <alignment horizontal="center" vertical="center"/>
    </xf>
    <xf numFmtId="49" fontId="3" fillId="0" borderId="16" xfId="0" applyNumberFormat="1" applyFont="1" applyBorder="1" applyAlignment="1">
      <alignment horizontal="center" vertical="center" wrapText="1"/>
    </xf>
    <xf numFmtId="49" fontId="3" fillId="0" borderId="12" xfId="0" applyNumberFormat="1" applyFont="1" applyBorder="1" applyAlignment="1">
      <alignment horizontal="center" vertical="center"/>
    </xf>
    <xf numFmtId="49" fontId="3" fillId="0" borderId="16" xfId="0" applyNumberFormat="1" applyFont="1" applyBorder="1" applyAlignment="1">
      <alignment horizontal="center" vertical="center"/>
    </xf>
    <xf numFmtId="49" fontId="3" fillId="0" borderId="17" xfId="0" applyNumberFormat="1" applyFont="1" applyBorder="1" applyAlignment="1">
      <alignment horizontal="center" vertical="center"/>
    </xf>
    <xf numFmtId="49" fontId="3" fillId="0" borderId="18" xfId="0" applyNumberFormat="1" applyFont="1" applyBorder="1" applyAlignment="1">
      <alignment horizontal="center" vertical="center"/>
    </xf>
    <xf numFmtId="49" fontId="3" fillId="0" borderId="19" xfId="0" applyNumberFormat="1" applyFont="1" applyBorder="1" applyAlignment="1">
      <alignment horizontal="center" vertical="center"/>
    </xf>
    <xf numFmtId="49" fontId="3" fillId="3" borderId="3" xfId="0" applyNumberFormat="1" applyFont="1" applyFill="1" applyBorder="1" applyAlignment="1">
      <alignment horizontal="center" vertical="center"/>
    </xf>
    <xf numFmtId="49" fontId="3" fillId="3" borderId="20" xfId="0" applyNumberFormat="1" applyFont="1" applyFill="1" applyBorder="1" applyAlignment="1">
      <alignment horizontal="center" vertical="center"/>
    </xf>
    <xf numFmtId="0" fontId="42" fillId="10" borderId="15" xfId="0" applyFont="1" applyFill="1" applyBorder="1" applyAlignment="1">
      <alignment horizontal="center" vertical="center"/>
    </xf>
    <xf numFmtId="0" fontId="34" fillId="0" borderId="0" xfId="0" applyFont="1" applyBorder="1" applyAlignment="1">
      <alignment wrapText="1"/>
    </xf>
    <xf numFmtId="0" fontId="28" fillId="50" borderId="15" xfId="0" applyFont="1" applyFill="1" applyBorder="1" applyAlignment="1">
      <alignment horizontal="left" vertical="top"/>
    </xf>
    <xf numFmtId="0" fontId="28" fillId="50" borderId="15" xfId="0" applyFont="1" applyFill="1" applyBorder="1" applyAlignment="1">
      <alignment vertical="top"/>
    </xf>
    <xf numFmtId="0" fontId="28" fillId="50" borderId="15" xfId="36" applyFont="1" applyFill="1" applyBorder="1" applyAlignment="1">
      <alignment horizontal="left" vertical="top"/>
    </xf>
    <xf numFmtId="0" fontId="28" fillId="50" borderId="32" xfId="0" applyFont="1" applyFill="1" applyBorder="1" applyAlignment="1">
      <alignment horizontal="left" vertical="top"/>
    </xf>
    <xf numFmtId="0" fontId="28" fillId="50" borderId="33" xfId="0" applyFont="1" applyFill="1" applyBorder="1" applyAlignment="1">
      <alignment horizontal="left" vertical="top"/>
    </xf>
    <xf numFmtId="0" fontId="28" fillId="50" borderId="15" xfId="0" applyFont="1" applyFill="1" applyBorder="1" applyAlignment="1">
      <alignment horizontal="left" vertical="top"/>
    </xf>
    <xf numFmtId="0" fontId="52" fillId="0" borderId="30" xfId="0" applyFont="1" applyBorder="1" applyAlignment="1">
      <alignment wrapText="1"/>
    </xf>
    <xf numFmtId="0" fontId="54" fillId="0" borderId="0" xfId="0" applyFont="1" applyAlignment="1">
      <alignment wrapText="1"/>
    </xf>
    <xf numFmtId="0" fontId="36" fillId="0" borderId="15" xfId="0" applyFont="1" applyBorder="1"/>
    <xf numFmtId="0" fontId="52" fillId="0" borderId="15" xfId="0" applyFont="1" applyFill="1" applyBorder="1" applyAlignment="1">
      <alignment wrapText="1"/>
    </xf>
    <xf numFmtId="0" fontId="55" fillId="0" borderId="15" xfId="0" applyFont="1" applyFill="1" applyBorder="1" applyAlignment="1">
      <alignment wrapText="1"/>
    </xf>
    <xf numFmtId="0" fontId="55" fillId="0" borderId="15" xfId="0" applyFont="1" applyFill="1" applyBorder="1" applyAlignment="1">
      <alignment horizontal="left" wrapText="1"/>
    </xf>
    <xf numFmtId="0" fontId="56" fillId="0" borderId="15" xfId="0" applyFont="1" applyFill="1" applyBorder="1" applyAlignment="1">
      <alignment wrapText="1"/>
    </xf>
    <xf numFmtId="0" fontId="54" fillId="0" borderId="15" xfId="0" applyFont="1" applyFill="1" applyBorder="1" applyAlignment="1">
      <alignment wrapText="1"/>
    </xf>
    <xf numFmtId="0" fontId="27" fillId="0" borderId="30" xfId="0" applyFont="1" applyBorder="1" applyAlignment="1">
      <alignment horizontal="left" wrapText="1"/>
    </xf>
    <xf numFmtId="0" fontId="34" fillId="0" borderId="15" xfId="0" applyFont="1" applyBorder="1" applyAlignment="1">
      <alignment horizontal="left" wrapText="1"/>
    </xf>
    <xf numFmtId="0" fontId="34" fillId="0" borderId="15" xfId="0" applyFont="1" applyBorder="1" applyAlignment="1">
      <alignment horizontal="left"/>
    </xf>
    <xf numFmtId="0" fontId="34" fillId="0" borderId="0" xfId="0" applyFont="1" applyAlignment="1">
      <alignment horizontal="left"/>
    </xf>
    <xf numFmtId="0" fontId="27" fillId="0" borderId="15" xfId="0" applyFont="1" applyBorder="1" applyAlignment="1">
      <alignment horizontal="left" wrapText="1"/>
    </xf>
    <xf numFmtId="0" fontId="27" fillId="0" borderId="15" xfId="0" applyFont="1" applyBorder="1" applyAlignment="1">
      <alignment horizontal="left"/>
    </xf>
    <xf numFmtId="0" fontId="54" fillId="49" borderId="15" xfId="0" applyFont="1" applyFill="1" applyBorder="1" applyAlignment="1">
      <alignment wrapText="1"/>
    </xf>
    <xf numFmtId="0" fontId="54" fillId="0" borderId="15" xfId="0" applyFont="1" applyBorder="1" applyAlignment="1">
      <alignment horizontal="left" wrapText="1"/>
    </xf>
    <xf numFmtId="0" fontId="48" fillId="0" borderId="15" xfId="0" applyFont="1" applyBorder="1" applyAlignment="1">
      <alignment horizontal="left" wrapText="1"/>
    </xf>
    <xf numFmtId="0" fontId="36" fillId="0" borderId="0" xfId="0" applyFont="1" applyBorder="1" applyAlignment="1">
      <alignment wrapText="1"/>
    </xf>
    <xf numFmtId="0" fontId="33" fillId="0" borderId="0" xfId="0" applyFont="1" applyBorder="1" applyAlignment="1">
      <alignment wrapText="1"/>
    </xf>
    <xf numFmtId="0" fontId="33" fillId="0" borderId="15" xfId="0" applyFont="1" applyBorder="1" applyAlignment="1">
      <alignment horizontal="center"/>
    </xf>
    <xf numFmtId="0" fontId="43" fillId="0" borderId="15" xfId="0" applyFont="1" applyBorder="1" applyAlignment="1">
      <alignment horizontal="right" wrapText="1"/>
    </xf>
    <xf numFmtId="0" fontId="27" fillId="45" borderId="15" xfId="0" applyFont="1" applyFill="1" applyBorder="1"/>
    <xf numFmtId="0" fontId="27" fillId="45" borderId="15" xfId="0" applyFont="1" applyFill="1" applyBorder="1" applyAlignment="1">
      <alignment horizontal="left"/>
    </xf>
    <xf numFmtId="0" fontId="37" fillId="45" borderId="15" xfId="0" applyFont="1" applyFill="1" applyBorder="1"/>
    <xf numFmtId="0" fontId="33" fillId="45" borderId="15" xfId="0" applyFont="1" applyFill="1" applyBorder="1"/>
    <xf numFmtId="0" fontId="34" fillId="45" borderId="15" xfId="0" applyFont="1" applyFill="1" applyBorder="1" applyAlignment="1">
      <alignment horizontal="left"/>
    </xf>
    <xf numFmtId="0" fontId="44" fillId="0" borderId="15" xfId="38" applyFont="1" applyBorder="1" applyAlignment="1">
      <alignment horizontal="left" vertical="top"/>
    </xf>
    <xf numFmtId="0" fontId="34" fillId="0" borderId="15" xfId="0" applyFont="1" applyBorder="1" applyAlignment="1">
      <alignment horizontal="left" vertical="top"/>
    </xf>
    <xf numFmtId="0" fontId="45" fillId="0" borderId="15" xfId="0" applyFont="1" applyBorder="1" applyAlignment="1">
      <alignment horizontal="right" vertical="top"/>
    </xf>
    <xf numFmtId="0" fontId="44" fillId="0" borderId="15" xfId="38" applyFont="1" applyBorder="1" applyAlignment="1">
      <alignment horizontal="left" vertical="top" wrapText="1"/>
    </xf>
    <xf numFmtId="0" fontId="34" fillId="0" borderId="15" xfId="0" applyFont="1" applyBorder="1" applyAlignment="1">
      <alignment horizontal="left" vertical="top" wrapText="1"/>
    </xf>
    <xf numFmtId="0" fontId="45" fillId="0" borderId="15" xfId="0" applyFont="1" applyBorder="1" applyAlignment="1">
      <alignment horizontal="right" vertical="top" wrapText="1"/>
    </xf>
    <xf numFmtId="0" fontId="27" fillId="0" borderId="15" xfId="0" applyFont="1" applyBorder="1" applyAlignment="1">
      <alignment horizontal="right"/>
    </xf>
    <xf numFmtId="0" fontId="45" fillId="0" borderId="32" xfId="0" applyFont="1" applyBorder="1" applyAlignment="1">
      <alignment horizontal="right" vertical="top" wrapText="1"/>
    </xf>
    <xf numFmtId="0" fontId="45" fillId="0" borderId="34" xfId="0" applyFont="1" applyBorder="1" applyAlignment="1">
      <alignment horizontal="right" vertical="top" wrapText="1"/>
    </xf>
    <xf numFmtId="0" fontId="34" fillId="0" borderId="32" xfId="0" applyFont="1" applyBorder="1" applyAlignment="1">
      <alignment horizontal="left" vertical="top" wrapText="1"/>
    </xf>
    <xf numFmtId="0" fontId="34" fillId="0" borderId="34" xfId="0" applyFont="1" applyBorder="1" applyAlignment="1">
      <alignment horizontal="left" vertical="top" wrapText="1"/>
    </xf>
    <xf numFmtId="0" fontId="44" fillId="0" borderId="32" xfId="38" applyFont="1" applyBorder="1" applyAlignment="1">
      <alignment horizontal="left" vertical="top" wrapText="1"/>
    </xf>
    <xf numFmtId="0" fontId="44" fillId="0" borderId="34" xfId="38" applyFont="1" applyBorder="1" applyAlignment="1">
      <alignment horizontal="left" vertical="top" wrapText="1"/>
    </xf>
    <xf numFmtId="0" fontId="28" fillId="50" borderId="34" xfId="0" applyFont="1" applyFill="1" applyBorder="1" applyAlignment="1">
      <alignment horizontal="left" vertical="top"/>
    </xf>
    <xf numFmtId="0" fontId="44" fillId="0" borderId="32" xfId="38" applyFont="1" applyBorder="1" applyAlignment="1">
      <alignment horizontal="left" vertical="top"/>
    </xf>
    <xf numFmtId="0" fontId="34" fillId="0" borderId="32" xfId="0" applyFont="1" applyBorder="1" applyAlignment="1">
      <alignment horizontal="left" vertical="top"/>
    </xf>
    <xf numFmtId="0" fontId="44" fillId="0" borderId="34" xfId="38" applyFont="1" applyBorder="1" applyAlignment="1">
      <alignment horizontal="left" vertical="top"/>
    </xf>
    <xf numFmtId="0" fontId="34" fillId="0" borderId="34" xfId="0" applyFont="1" applyBorder="1" applyAlignment="1">
      <alignment horizontal="left" vertical="top"/>
    </xf>
    <xf numFmtId="0" fontId="44" fillId="0" borderId="33" xfId="38" applyFont="1" applyBorder="1" applyAlignment="1">
      <alignment horizontal="left" vertical="top"/>
    </xf>
    <xf numFmtId="0" fontId="34" fillId="0" borderId="33" xfId="0" applyFont="1" applyBorder="1" applyAlignment="1">
      <alignment horizontal="left" vertical="top"/>
    </xf>
    <xf numFmtId="0" fontId="27" fillId="45" borderId="15" xfId="0" applyFont="1" applyFill="1" applyBorder="1" applyAlignment="1">
      <alignment horizontal="right"/>
    </xf>
    <xf numFmtId="0" fontId="49" fillId="43" borderId="15" xfId="0" applyFont="1" applyFill="1" applyBorder="1" applyAlignment="1">
      <alignment horizontal="right" wrapText="1"/>
    </xf>
    <xf numFmtId="0" fontId="53" fillId="0" borderId="15" xfId="0" applyFont="1" applyBorder="1" applyAlignment="1">
      <alignment horizontal="right" wrapText="1"/>
    </xf>
    <xf numFmtId="0" fontId="45" fillId="0" borderId="32" xfId="0" applyFont="1" applyBorder="1" applyAlignment="1">
      <alignment horizontal="right" vertical="top"/>
    </xf>
    <xf numFmtId="0" fontId="45" fillId="0" borderId="34" xfId="0" applyFont="1" applyBorder="1" applyAlignment="1">
      <alignment horizontal="right" vertical="top"/>
    </xf>
    <xf numFmtId="0" fontId="45" fillId="0" borderId="33" xfId="0" applyFont="1" applyBorder="1" applyAlignment="1">
      <alignment horizontal="right" vertical="top"/>
    </xf>
    <xf numFmtId="0" fontId="28" fillId="50" borderId="32" xfId="0" applyFont="1" applyFill="1" applyBorder="1" applyAlignment="1">
      <alignment horizontal="left" vertical="top"/>
    </xf>
    <xf numFmtId="0" fontId="44" fillId="0" borderId="32" xfId="38" applyFont="1" applyBorder="1" applyAlignment="1">
      <alignment horizontal="left" vertical="top"/>
    </xf>
    <xf numFmtId="0" fontId="34" fillId="0" borderId="32" xfId="0" applyFont="1" applyBorder="1" applyAlignment="1">
      <alignment horizontal="left" vertical="top"/>
    </xf>
    <xf numFmtId="0" fontId="45" fillId="0" borderId="32" xfId="0" applyFont="1" applyBorder="1" applyAlignment="1">
      <alignment horizontal="right" vertical="top"/>
    </xf>
    <xf numFmtId="0" fontId="29" fillId="0" borderId="31" xfId="0" applyFont="1" applyBorder="1" applyAlignment="1">
      <alignment horizontal="center" vertical="center"/>
    </xf>
    <xf numFmtId="0" fontId="29" fillId="51" borderId="15" xfId="0" applyFont="1" applyFill="1" applyBorder="1" applyAlignment="1">
      <alignment horizontal="center" vertical="center"/>
    </xf>
    <xf numFmtId="0" fontId="27" fillId="51" borderId="15" xfId="0" applyFont="1" applyFill="1" applyBorder="1"/>
    <xf numFmtId="0" fontId="30" fillId="51" borderId="15" xfId="0" applyFont="1" applyFill="1" applyBorder="1"/>
    <xf numFmtId="0" fontId="46" fillId="51" borderId="15" xfId="0" applyFont="1" applyFill="1" applyBorder="1"/>
  </cellXfs>
  <cellStyles count="49">
    <cellStyle name="20 % - Accent1" xfId="1" builtinId="30" customBuiltin="1"/>
    <cellStyle name="20 % - Accent2" xfId="2" builtinId="34" customBuiltin="1"/>
    <cellStyle name="20 % - Accent3" xfId="3" builtinId="38" customBuiltin="1"/>
    <cellStyle name="20 % - Accent4" xfId="4" builtinId="42" customBuiltin="1"/>
    <cellStyle name="20 % - Accent5" xfId="5" builtinId="46" customBuiltin="1"/>
    <cellStyle name="20 % - Accent6" xfId="6" builtinId="50" customBuiltin="1"/>
    <cellStyle name="40 % - Accent1" xfId="7" builtinId="31" customBuiltin="1"/>
    <cellStyle name="40 % - Accent2" xfId="8" builtinId="35" customBuiltin="1"/>
    <cellStyle name="40 % - Accent3" xfId="9" builtinId="39" customBuiltin="1"/>
    <cellStyle name="40 % - Accent4" xfId="10" builtinId="43" customBuiltin="1"/>
    <cellStyle name="40 % - Accent5" xfId="11" builtinId="47" customBuiltin="1"/>
    <cellStyle name="40 % - Accent6" xfId="12" builtinId="51" customBuiltin="1"/>
    <cellStyle name="60 % - Accent1" xfId="13" builtinId="32" customBuiltin="1"/>
    <cellStyle name="60 % - Accent2" xfId="14" builtinId="36" customBuiltin="1"/>
    <cellStyle name="60 % - Accent3" xfId="15" builtinId="40" customBuiltin="1"/>
    <cellStyle name="60 % - Accent4" xfId="16" builtinId="44" customBuiltin="1"/>
    <cellStyle name="60 % - Accent5" xfId="17" builtinId="48" customBuiltin="1"/>
    <cellStyle name="60 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Avertissement" xfId="25" builtinId="11" customBuiltin="1"/>
    <cellStyle name="Calcul" xfId="26" builtinId="22" customBuiltin="1"/>
    <cellStyle name="Cellule liée" xfId="27" builtinId="24" customBuiltin="1"/>
    <cellStyle name="Commentaire 2" xfId="28" xr:uid="{00000000-0005-0000-0000-00001B000000}"/>
    <cellStyle name="Entrée" xfId="29" builtinId="20" customBuiltin="1"/>
    <cellStyle name="Euro" xfId="30" xr:uid="{00000000-0005-0000-0000-00001D000000}"/>
    <cellStyle name="Insatisfaisant" xfId="31" builtinId="27" customBuiltin="1"/>
    <cellStyle name="Lien hypertexte 2" xfId="32" xr:uid="{00000000-0005-0000-0000-00001F000000}"/>
    <cellStyle name="Neutre" xfId="33" builtinId="28" customBuiltin="1"/>
    <cellStyle name="Normal" xfId="0" builtinId="0"/>
    <cellStyle name="Normal 2" xfId="34" xr:uid="{00000000-0005-0000-0000-000022000000}"/>
    <cellStyle name="Normal 3" xfId="35" xr:uid="{00000000-0005-0000-0000-000023000000}"/>
    <cellStyle name="Normal 4" xfId="36" xr:uid="{00000000-0005-0000-0000-000024000000}"/>
    <cellStyle name="Normal 4 2" xfId="37" xr:uid="{00000000-0005-0000-0000-000025000000}"/>
    <cellStyle name="Normal_RHONE ALPES 2010" xfId="38" xr:uid="{00000000-0005-0000-0000-000026000000}"/>
    <cellStyle name="Satisfaisant" xfId="39" builtinId="26" customBuiltin="1"/>
    <cellStyle name="Sortie" xfId="40" builtinId="21" customBuiltin="1"/>
    <cellStyle name="Texte explicatif" xfId="41" builtinId="53" customBuiltin="1"/>
    <cellStyle name="Titre" xfId="42" builtinId="15" customBuiltin="1"/>
    <cellStyle name="Titre 1" xfId="43" builtinId="16" customBuiltin="1"/>
    <cellStyle name="Titre 2" xfId="44" builtinId="17" customBuiltin="1"/>
    <cellStyle name="Titre 3" xfId="45" builtinId="18" customBuiltin="1"/>
    <cellStyle name="Titre 4" xfId="46" builtinId="19" customBuiltin="1"/>
    <cellStyle name="Total" xfId="47" builtinId="25" customBuiltin="1"/>
    <cellStyle name="Vérification" xfId="48" builtinId="23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00FF"/>
      <color rgb="FF000099"/>
      <color rgb="FF0000FF"/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" name="Text Box 18">
          <a:extLst>
            <a:ext uri="{FF2B5EF4-FFF2-40B4-BE49-F238E27FC236}">
              <a16:creationId xmlns:a16="http://schemas.microsoft.com/office/drawing/2014/main" id="{436D86D2-61E3-4149-9673-324926FF8FC1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gradFill rotWithShape="0">
          <a:gsLst>
            <a:gs pos="0">
              <a:srgbClr val="FFFFFF"/>
            </a:gs>
            <a:gs pos="100000">
              <a:srgbClr val="69FFFF"/>
            </a:gs>
          </a:gsLst>
          <a:lin ang="5400000" scaled="1"/>
        </a:gradFill>
        <a:ln w="9525">
          <a:noFill/>
          <a:miter lim="800000"/>
          <a:headEnd/>
          <a:tailEnd/>
        </a:ln>
      </xdr:spPr>
      <xdr:txBody>
        <a:bodyPr vertOverflow="clip" wrap="square" lIns="45720" tIns="50292" rIns="45720" bIns="0" anchor="t" upright="1"/>
        <a:lstStyle/>
        <a:p>
          <a:pPr algn="ctr" rtl="0">
            <a:defRPr sz="1000"/>
          </a:pPr>
          <a:r>
            <a:rPr lang="fr-FR" sz="1600" b="1" i="0" u="none" strike="noStrike" baseline="0">
              <a:solidFill>
                <a:srgbClr val="000000"/>
              </a:solidFill>
              <a:latin typeface="Comic Sans MS"/>
            </a:rPr>
            <a:t>JEUNES GENS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3" name="Text Box 19">
          <a:extLst>
            <a:ext uri="{FF2B5EF4-FFF2-40B4-BE49-F238E27FC236}">
              <a16:creationId xmlns:a16="http://schemas.microsoft.com/office/drawing/2014/main" id="{C666A452-041B-458C-9A7E-B354476306DF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gradFill rotWithShape="0">
          <a:gsLst>
            <a:gs pos="0">
              <a:srgbClr val="FFFFFF"/>
            </a:gs>
            <a:gs pos="100000">
              <a:srgbClr val="FF8080"/>
            </a:gs>
          </a:gsLst>
          <a:lin ang="5400000" scaled="1"/>
        </a:gradFill>
        <a:ln w="9525">
          <a:noFill/>
          <a:miter lim="800000"/>
          <a:headEnd/>
          <a:tailEnd/>
        </a:ln>
      </xdr:spPr>
      <xdr:txBody>
        <a:bodyPr vertOverflow="clip" wrap="square" lIns="45720" tIns="50292" rIns="45720" bIns="0" anchor="t" upright="1"/>
        <a:lstStyle/>
        <a:p>
          <a:pPr algn="ctr" rtl="0">
            <a:defRPr sz="1000"/>
          </a:pPr>
          <a:r>
            <a:rPr lang="fr-FR" sz="1600" b="1" i="0" u="none" strike="noStrike" baseline="0">
              <a:solidFill>
                <a:srgbClr val="000000"/>
              </a:solidFill>
              <a:latin typeface="Comic Sans MS"/>
            </a:rPr>
            <a:t>JEUNES FILLES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4</xdr:col>
      <xdr:colOff>104775</xdr:colOff>
      <xdr:row>0</xdr:row>
      <xdr:rowOff>0</xdr:rowOff>
    </xdr:to>
    <xdr:pic>
      <xdr:nvPicPr>
        <xdr:cNvPr id="10527" name="Picture 24">
          <a:extLst>
            <a:ext uri="{FF2B5EF4-FFF2-40B4-BE49-F238E27FC236}">
              <a16:creationId xmlns:a16="http://schemas.microsoft.com/office/drawing/2014/main" id="{686583E2-1270-48DD-B87F-8148C50B16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8290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552450</xdr:colOff>
      <xdr:row>0</xdr:row>
      <xdr:rowOff>0</xdr:rowOff>
    </xdr:from>
    <xdr:to>
      <xdr:col>7</xdr:col>
      <xdr:colOff>0</xdr:colOff>
      <xdr:row>0</xdr:row>
      <xdr:rowOff>0</xdr:rowOff>
    </xdr:to>
    <xdr:sp macro="" textlink="">
      <xdr:nvSpPr>
        <xdr:cNvPr id="5" name="WordArt 25">
          <a:extLst>
            <a:ext uri="{FF2B5EF4-FFF2-40B4-BE49-F238E27FC236}">
              <a16:creationId xmlns:a16="http://schemas.microsoft.com/office/drawing/2014/main" id="{F0DAE831-12C6-45CA-AFB9-BF29CBB8965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62575" y="0"/>
          <a:ext cx="19907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fr-FR" sz="3600" b="1" kern="10" spc="0">
              <a:ln w="12700">
                <a:solidFill>
                  <a:srgbClr val="000000"/>
                </a:solidFill>
                <a:round/>
                <a:headEnd/>
                <a:tailEnd/>
              </a:ln>
              <a:gradFill rotWithShape="0">
                <a:gsLst>
                  <a:gs pos="0">
                    <a:srgbClr val="000080"/>
                  </a:gs>
                  <a:gs pos="100000">
                    <a:srgbClr val="0000FF"/>
                  </a:gs>
                </a:gsLst>
                <a:lin ang="5400000" scaled="1"/>
              </a:gradFill>
              <a:effectLst>
                <a:outerShdw dist="45791" dir="2021404" algn="ctr" rotWithShape="0">
                  <a:srgbClr val="9999FF"/>
                </a:outerShdw>
              </a:effectLst>
              <a:latin typeface="Palatino Linotype"/>
            </a:rPr>
            <a:t>RESULTATS  2001-2002</a:t>
          </a:r>
        </a:p>
        <a:p>
          <a:pPr algn="ctr" rtl="0"/>
          <a:r>
            <a:rPr lang="fr-FR" sz="3600" b="1" kern="10" spc="0">
              <a:ln w="12700">
                <a:solidFill>
                  <a:srgbClr val="000000"/>
                </a:solidFill>
                <a:round/>
                <a:headEnd/>
                <a:tailEnd/>
              </a:ln>
              <a:gradFill rotWithShape="0">
                <a:gsLst>
                  <a:gs pos="0">
                    <a:srgbClr val="000080"/>
                  </a:gs>
                  <a:gs pos="100000">
                    <a:srgbClr val="0000FF"/>
                  </a:gs>
                </a:gsLst>
                <a:lin ang="5400000" scaled="1"/>
              </a:gradFill>
              <a:effectLst>
                <a:outerShdw dist="45791" dir="2021404" algn="ctr" rotWithShape="0">
                  <a:srgbClr val="9999FF"/>
                </a:outerShdw>
              </a:effectLst>
              <a:latin typeface="Palatino Linotype"/>
            </a:rPr>
            <a:t>CHAMPIONNAT ET COUPE </a:t>
          </a:r>
        </a:p>
        <a:p>
          <a:pPr algn="ctr" rtl="0"/>
          <a:r>
            <a:rPr lang="fr-FR" sz="3600" b="1" kern="10" spc="0">
              <a:ln w="12700">
                <a:solidFill>
                  <a:srgbClr val="000000"/>
                </a:solidFill>
                <a:round/>
                <a:headEnd/>
                <a:tailEnd/>
              </a:ln>
              <a:gradFill rotWithShape="0">
                <a:gsLst>
                  <a:gs pos="0">
                    <a:srgbClr val="000080"/>
                  </a:gs>
                  <a:gs pos="100000">
                    <a:srgbClr val="0000FF"/>
                  </a:gs>
                </a:gsLst>
                <a:lin ang="5400000" scaled="1"/>
              </a:gradFill>
              <a:effectLst>
                <a:outerShdw dist="45791" dir="2021404" algn="ctr" rotWithShape="0">
                  <a:srgbClr val="9999FF"/>
                </a:outerShdw>
              </a:effectLst>
              <a:latin typeface="Palatino Linotype"/>
            </a:rPr>
            <a:t>RHÔNE-ALPES</a:t>
          </a:r>
        </a:p>
        <a:p>
          <a:pPr algn="ctr" rtl="0"/>
          <a:r>
            <a:rPr lang="fr-FR" sz="3600" b="1" kern="10" spc="0">
              <a:ln w="12700">
                <a:solidFill>
                  <a:srgbClr val="000000"/>
                </a:solidFill>
                <a:round/>
                <a:headEnd/>
                <a:tailEnd/>
              </a:ln>
              <a:gradFill rotWithShape="0">
                <a:gsLst>
                  <a:gs pos="0">
                    <a:srgbClr val="000080"/>
                  </a:gs>
                  <a:gs pos="100000">
                    <a:srgbClr val="0000FF"/>
                  </a:gs>
                </a:gsLst>
                <a:lin ang="5400000" scaled="1"/>
              </a:gradFill>
              <a:effectLst>
                <a:outerShdw dist="45791" dir="2021404" algn="ctr" rotWithShape="0">
                  <a:srgbClr val="9999FF"/>
                </a:outerShdw>
              </a:effectLst>
              <a:latin typeface="Palatino Linotype"/>
            </a:rPr>
            <a:t>KARATE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1042" name="Text Box 18">
          <a:extLst>
            <a:ext uri="{FF2B5EF4-FFF2-40B4-BE49-F238E27FC236}">
              <a16:creationId xmlns:a16="http://schemas.microsoft.com/office/drawing/2014/main" id="{0C13C98A-AE01-4C4B-9603-921DB2C2EBD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gradFill rotWithShape="0">
          <a:gsLst>
            <a:gs pos="0">
              <a:srgbClr val="FFFFFF"/>
            </a:gs>
            <a:gs pos="100000">
              <a:srgbClr val="69FFFF"/>
            </a:gs>
          </a:gsLst>
          <a:lin ang="5400000" scaled="1"/>
        </a:gradFill>
        <a:ln w="9525">
          <a:noFill/>
          <a:miter lim="800000"/>
          <a:headEnd/>
          <a:tailEnd/>
        </a:ln>
      </xdr:spPr>
      <xdr:txBody>
        <a:bodyPr vertOverflow="clip" wrap="square" lIns="45720" tIns="50292" rIns="45720" bIns="0" anchor="t" upright="1"/>
        <a:lstStyle/>
        <a:p>
          <a:pPr algn="ctr" rtl="0">
            <a:defRPr sz="1000"/>
          </a:pPr>
          <a:r>
            <a:rPr lang="fr-FR" sz="1600" b="1" i="0" u="none" strike="noStrike" baseline="0">
              <a:solidFill>
                <a:srgbClr val="000000"/>
              </a:solidFill>
              <a:latin typeface="Comic Sans MS"/>
            </a:rPr>
            <a:t>JEUNES GENS</a:t>
          </a: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1043" name="Text Box 19">
          <a:extLst>
            <a:ext uri="{FF2B5EF4-FFF2-40B4-BE49-F238E27FC236}">
              <a16:creationId xmlns:a16="http://schemas.microsoft.com/office/drawing/2014/main" id="{B2D95357-C006-4B39-9F2D-FFE7A4D60C2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gradFill rotWithShape="0">
          <a:gsLst>
            <a:gs pos="0">
              <a:srgbClr val="FFFFFF"/>
            </a:gs>
            <a:gs pos="100000">
              <a:srgbClr val="FF8080"/>
            </a:gs>
          </a:gsLst>
          <a:lin ang="5400000" scaled="1"/>
        </a:gradFill>
        <a:ln w="9525">
          <a:noFill/>
          <a:miter lim="800000"/>
          <a:headEnd/>
          <a:tailEnd/>
        </a:ln>
      </xdr:spPr>
      <xdr:txBody>
        <a:bodyPr vertOverflow="clip" wrap="square" lIns="45720" tIns="50292" rIns="45720" bIns="0" anchor="t" upright="1"/>
        <a:lstStyle/>
        <a:p>
          <a:pPr algn="ctr" rtl="0">
            <a:defRPr sz="1000"/>
          </a:pPr>
          <a:r>
            <a:rPr lang="fr-FR" sz="1600" b="1" i="0" u="none" strike="noStrike" baseline="0">
              <a:solidFill>
                <a:srgbClr val="000000"/>
              </a:solidFill>
              <a:latin typeface="Comic Sans MS"/>
            </a:rPr>
            <a:t>JEUNES FILLES</a:t>
          </a: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5</xdr:col>
      <xdr:colOff>104775</xdr:colOff>
      <xdr:row>0</xdr:row>
      <xdr:rowOff>0</xdr:rowOff>
    </xdr:to>
    <xdr:pic>
      <xdr:nvPicPr>
        <xdr:cNvPr id="1464" name="Picture 24">
          <a:extLst>
            <a:ext uri="{FF2B5EF4-FFF2-40B4-BE49-F238E27FC236}">
              <a16:creationId xmlns:a16="http://schemas.microsoft.com/office/drawing/2014/main" id="{1502FD16-7236-4FBC-95D1-C9A6F20D4F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6766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552450</xdr:colOff>
      <xdr:row>0</xdr:row>
      <xdr:rowOff>0</xdr:rowOff>
    </xdr:from>
    <xdr:to>
      <xdr:col>8</xdr:col>
      <xdr:colOff>0</xdr:colOff>
      <xdr:row>0</xdr:row>
      <xdr:rowOff>0</xdr:rowOff>
    </xdr:to>
    <xdr:sp macro="" textlink="">
      <xdr:nvSpPr>
        <xdr:cNvPr id="1049" name="WordArt 25">
          <a:extLst>
            <a:ext uri="{FF2B5EF4-FFF2-40B4-BE49-F238E27FC236}">
              <a16:creationId xmlns:a16="http://schemas.microsoft.com/office/drawing/2014/main" id="{94070D9F-462E-46D6-891C-62E02EF6473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400550" y="0"/>
          <a:ext cx="22479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fr-FR" sz="3600" b="1" kern="10" spc="0">
              <a:ln w="12700">
                <a:solidFill>
                  <a:srgbClr val="000000"/>
                </a:solidFill>
                <a:round/>
                <a:headEnd/>
                <a:tailEnd/>
              </a:ln>
              <a:gradFill rotWithShape="0">
                <a:gsLst>
                  <a:gs pos="0">
                    <a:srgbClr val="000080"/>
                  </a:gs>
                  <a:gs pos="100000">
                    <a:srgbClr val="0000FF"/>
                  </a:gs>
                </a:gsLst>
                <a:lin ang="5400000" scaled="1"/>
              </a:gradFill>
              <a:effectLst>
                <a:outerShdw dist="45791" dir="2021404" algn="ctr" rotWithShape="0">
                  <a:srgbClr val="9999FF"/>
                </a:outerShdw>
              </a:effectLst>
              <a:latin typeface="Palatino Linotype"/>
            </a:rPr>
            <a:t>RESULTATS  2001-2002</a:t>
          </a:r>
        </a:p>
        <a:p>
          <a:pPr algn="ctr" rtl="0"/>
          <a:r>
            <a:rPr lang="fr-FR" sz="3600" b="1" kern="10" spc="0">
              <a:ln w="12700">
                <a:solidFill>
                  <a:srgbClr val="000000"/>
                </a:solidFill>
                <a:round/>
                <a:headEnd/>
                <a:tailEnd/>
              </a:ln>
              <a:gradFill rotWithShape="0">
                <a:gsLst>
                  <a:gs pos="0">
                    <a:srgbClr val="000080"/>
                  </a:gs>
                  <a:gs pos="100000">
                    <a:srgbClr val="0000FF"/>
                  </a:gs>
                </a:gsLst>
                <a:lin ang="5400000" scaled="1"/>
              </a:gradFill>
              <a:effectLst>
                <a:outerShdw dist="45791" dir="2021404" algn="ctr" rotWithShape="0">
                  <a:srgbClr val="9999FF"/>
                </a:outerShdw>
              </a:effectLst>
              <a:latin typeface="Palatino Linotype"/>
            </a:rPr>
            <a:t>CHAMPIONNAT ET COUPE </a:t>
          </a:r>
        </a:p>
        <a:p>
          <a:pPr algn="ctr" rtl="0"/>
          <a:r>
            <a:rPr lang="fr-FR" sz="3600" b="1" kern="10" spc="0">
              <a:ln w="12700">
                <a:solidFill>
                  <a:srgbClr val="000000"/>
                </a:solidFill>
                <a:round/>
                <a:headEnd/>
                <a:tailEnd/>
              </a:ln>
              <a:gradFill rotWithShape="0">
                <a:gsLst>
                  <a:gs pos="0">
                    <a:srgbClr val="000080"/>
                  </a:gs>
                  <a:gs pos="100000">
                    <a:srgbClr val="0000FF"/>
                  </a:gs>
                </a:gsLst>
                <a:lin ang="5400000" scaled="1"/>
              </a:gradFill>
              <a:effectLst>
                <a:outerShdw dist="45791" dir="2021404" algn="ctr" rotWithShape="0">
                  <a:srgbClr val="9999FF"/>
                </a:outerShdw>
              </a:effectLst>
              <a:latin typeface="Palatino Linotype"/>
            </a:rPr>
            <a:t>RHÔNE-ALPES</a:t>
          </a:r>
        </a:p>
        <a:p>
          <a:pPr algn="ctr" rtl="0"/>
          <a:r>
            <a:rPr lang="fr-FR" sz="3600" b="1" kern="10" spc="0">
              <a:ln w="12700">
                <a:solidFill>
                  <a:srgbClr val="000000"/>
                </a:solidFill>
                <a:round/>
                <a:headEnd/>
                <a:tailEnd/>
              </a:ln>
              <a:gradFill rotWithShape="0">
                <a:gsLst>
                  <a:gs pos="0">
                    <a:srgbClr val="000080"/>
                  </a:gs>
                  <a:gs pos="100000">
                    <a:srgbClr val="0000FF"/>
                  </a:gs>
                </a:gsLst>
                <a:lin ang="5400000" scaled="1"/>
              </a:gradFill>
              <a:effectLst>
                <a:outerShdw dist="45791" dir="2021404" algn="ctr" rotWithShape="0">
                  <a:srgbClr val="9999FF"/>
                </a:outerShdw>
              </a:effectLst>
              <a:latin typeface="Palatino Linotype"/>
            </a:rPr>
            <a:t>KARATE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baseColWidth="10" defaultRowHeight="12.75" x14ac:dyDescent="0.2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"/>
  <sheetViews>
    <sheetView workbookViewId="0"/>
  </sheetViews>
  <sheetFormatPr baseColWidth="10" defaultRowHeight="12.75" x14ac:dyDescent="0.2"/>
  <sheetData/>
  <phoneticPr fontId="0" type="noConversion"/>
  <printOptions gridLines="1" gridLinesSet="0"/>
  <pageMargins left="0.78740157499999996" right="0.78740157499999996" top="0.984251969" bottom="0.984251969" header="0.4921259845" footer="0.4921259845"/>
  <headerFooter alignWithMargins="0">
    <oddHeader>&amp;A</oddHeader>
    <oddFooter>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"/>
  <sheetViews>
    <sheetView workbookViewId="0"/>
  </sheetViews>
  <sheetFormatPr baseColWidth="10" defaultRowHeight="12.75" x14ac:dyDescent="0.2"/>
  <sheetData/>
  <phoneticPr fontId="0" type="noConversion"/>
  <printOptions gridLines="1" gridLinesSet="0"/>
  <pageMargins left="0.78740157499999996" right="0.78740157499999996" top="0.984251969" bottom="0.984251969" header="0.4921259845" footer="0.4921259845"/>
  <headerFooter alignWithMargins="0">
    <oddHeader>&amp;A</oddHeader>
    <oddFooter>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"/>
  <sheetViews>
    <sheetView workbookViewId="0"/>
  </sheetViews>
  <sheetFormatPr baseColWidth="10" defaultRowHeight="12.75" x14ac:dyDescent="0.2"/>
  <sheetData/>
  <phoneticPr fontId="0" type="noConversion"/>
  <printOptions gridLines="1" gridLinesSet="0"/>
  <pageMargins left="0.78740157499999996" right="0.78740157499999996" top="0.984251969" bottom="0.984251969" header="0.4921259845" footer="0.4921259845"/>
  <headerFooter alignWithMargins="0">
    <oddHeader>&amp;A</oddHeader>
    <oddFooter>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"/>
  <sheetViews>
    <sheetView workbookViewId="0"/>
  </sheetViews>
  <sheetFormatPr baseColWidth="10" defaultRowHeight="12.75" x14ac:dyDescent="0.2"/>
  <sheetData/>
  <phoneticPr fontId="0" type="noConversion"/>
  <printOptions gridLines="1" gridLinesSet="0"/>
  <pageMargins left="0.78740157499999996" right="0.78740157499999996" top="0.984251969" bottom="0.984251969" header="0.4921259845" footer="0.4921259845"/>
  <headerFooter alignWithMargins="0">
    <oddHeader>&amp;A</oddHeader>
    <oddFooter>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"/>
  <sheetViews>
    <sheetView workbookViewId="0"/>
  </sheetViews>
  <sheetFormatPr baseColWidth="10" defaultRowHeight="12.75" x14ac:dyDescent="0.2"/>
  <sheetData/>
  <phoneticPr fontId="0" type="noConversion"/>
  <printOptions gridLines="1" gridLinesSet="0"/>
  <pageMargins left="0.78740157499999996" right="0.78740157499999996" top="0.984251969" bottom="0.984251969" header="0.4921259845" footer="0.4921259845"/>
  <headerFooter alignWithMargins="0">
    <oddHeader>&amp;A</oddHeader>
    <oddFooter>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"/>
  <sheetViews>
    <sheetView workbookViewId="0"/>
  </sheetViews>
  <sheetFormatPr baseColWidth="10" defaultRowHeight="12.75" x14ac:dyDescent="0.2"/>
  <sheetData/>
  <phoneticPr fontId="0" type="noConversion"/>
  <printOptions gridLines="1" gridLinesSet="0"/>
  <pageMargins left="0.78740157499999996" right="0.78740157499999996" top="0.984251969" bottom="0.984251969" header="0.4921259845" footer="0.4921259845"/>
  <headerFooter alignWithMargins="0">
    <oddHeader>&amp;A</oddHeader>
    <oddFooter>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"/>
  <sheetViews>
    <sheetView workbookViewId="0"/>
  </sheetViews>
  <sheetFormatPr baseColWidth="10" defaultRowHeight="12.75" x14ac:dyDescent="0.2"/>
  <sheetData/>
  <phoneticPr fontId="0" type="noConversion"/>
  <printOptions gridLines="1" gridLinesSet="0"/>
  <pageMargins left="0.78740157499999996" right="0.78740157499999996" top="0.984251969" bottom="0.984251969" header="0.4921259845" footer="0.4921259845"/>
  <headerFooter alignWithMargins="0">
    <oddHeader>&amp;A</oddHeader>
    <oddFooter>Page 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"/>
  <sheetViews>
    <sheetView workbookViewId="0"/>
  </sheetViews>
  <sheetFormatPr baseColWidth="10" defaultRowHeight="12.75" x14ac:dyDescent="0.2"/>
  <sheetData/>
  <phoneticPr fontId="0" type="noConversion"/>
  <printOptions gridLines="1" gridLinesSet="0"/>
  <pageMargins left="0.78740157499999996" right="0.78740157499999996" top="0.984251969" bottom="0.984251969" header="0.4921259845" footer="0.4921259845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U67"/>
  <sheetViews>
    <sheetView workbookViewId="0">
      <selection activeCell="P26" sqref="P26"/>
    </sheetView>
  </sheetViews>
  <sheetFormatPr baseColWidth="10" defaultRowHeight="13.5" customHeight="1" x14ac:dyDescent="0.2"/>
  <cols>
    <col min="1" max="1" width="3" style="7" bestFit="1" customWidth="1"/>
    <col min="2" max="2" width="12" style="7" customWidth="1"/>
    <col min="3" max="3" width="13.28515625" style="7" bestFit="1" customWidth="1"/>
    <col min="4" max="4" width="2.5703125" style="7" bestFit="1" customWidth="1"/>
    <col min="5" max="5" width="21.28515625" style="7" bestFit="1" customWidth="1"/>
    <col min="6" max="6" width="6" style="7" bestFit="1" customWidth="1"/>
    <col min="7" max="7" width="7.28515625" style="9" bestFit="1" customWidth="1"/>
    <col min="8" max="8" width="7.85546875" style="7" customWidth="1"/>
    <col min="9" max="10" width="7.42578125" style="7" bestFit="1" customWidth="1"/>
    <col min="11" max="13" width="8.42578125" style="7" bestFit="1" customWidth="1"/>
    <col min="14" max="14" width="6.42578125" style="9" customWidth="1"/>
    <col min="15" max="15" width="6" style="7" bestFit="1" customWidth="1"/>
    <col min="16" max="16384" width="11.42578125" style="7"/>
  </cols>
  <sheetData>
    <row r="1" spans="1:255" ht="13.5" customHeight="1" x14ac:dyDescent="0.2">
      <c r="B1" s="134" t="s">
        <v>1</v>
      </c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</row>
    <row r="2" spans="1:255" ht="13.5" customHeight="1" x14ac:dyDescent="0.2">
      <c r="B2" s="135" t="s">
        <v>2</v>
      </c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</row>
    <row r="3" spans="1:255" ht="13.5" customHeight="1" thickBot="1" x14ac:dyDescent="0.25"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</row>
    <row r="4" spans="1:255" ht="25.5" customHeight="1" x14ac:dyDescent="0.2">
      <c r="B4" s="136" t="s">
        <v>3</v>
      </c>
      <c r="C4" s="136"/>
      <c r="D4" s="136"/>
      <c r="E4" s="136"/>
      <c r="F4" s="136"/>
      <c r="G4" s="136"/>
      <c r="H4" s="36" t="s">
        <v>117</v>
      </c>
      <c r="I4" s="137" t="s">
        <v>175</v>
      </c>
      <c r="J4" s="138"/>
      <c r="K4" s="139" t="s">
        <v>133</v>
      </c>
      <c r="L4" s="138"/>
      <c r="M4" s="40"/>
      <c r="N4" s="36" t="s">
        <v>135</v>
      </c>
    </row>
    <row r="5" spans="1:255" s="2" customFormat="1" ht="13.5" customHeight="1" thickBot="1" x14ac:dyDescent="0.25">
      <c r="B5" s="1" t="s">
        <v>4</v>
      </c>
      <c r="C5" s="1" t="s">
        <v>5</v>
      </c>
      <c r="D5" s="21"/>
      <c r="E5" s="1" t="s">
        <v>6</v>
      </c>
      <c r="F5" s="1" t="s">
        <v>173</v>
      </c>
      <c r="G5" s="1" t="s">
        <v>7</v>
      </c>
      <c r="H5" s="10" t="s">
        <v>118</v>
      </c>
      <c r="I5" s="15" t="s">
        <v>167</v>
      </c>
      <c r="J5" s="15" t="s">
        <v>167</v>
      </c>
      <c r="K5" s="15" t="s">
        <v>165</v>
      </c>
      <c r="L5" s="15" t="s">
        <v>166</v>
      </c>
      <c r="M5" s="22" t="s">
        <v>134</v>
      </c>
      <c r="N5" s="10" t="s">
        <v>132</v>
      </c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  <c r="EA5" s="7"/>
      <c r="EB5" s="7"/>
      <c r="EC5" s="7"/>
      <c r="ED5" s="7"/>
      <c r="EE5" s="7"/>
      <c r="EF5" s="7"/>
      <c r="EG5" s="7"/>
      <c r="EH5" s="7"/>
      <c r="EI5" s="7"/>
      <c r="EJ5" s="7"/>
      <c r="EK5" s="7"/>
      <c r="EL5" s="7"/>
      <c r="EM5" s="7"/>
      <c r="EN5" s="7"/>
      <c r="EO5" s="7"/>
      <c r="EP5" s="7"/>
      <c r="EQ5" s="7"/>
      <c r="ER5" s="7"/>
      <c r="ES5" s="7"/>
      <c r="ET5" s="7"/>
      <c r="EU5" s="7"/>
      <c r="EV5" s="7"/>
      <c r="EW5" s="7"/>
      <c r="EX5" s="7"/>
      <c r="EY5" s="7"/>
      <c r="EZ5" s="7"/>
      <c r="FA5" s="7"/>
      <c r="FB5" s="7"/>
      <c r="FC5" s="7"/>
      <c r="FD5" s="7"/>
      <c r="FE5" s="7"/>
      <c r="FF5" s="7"/>
      <c r="FG5" s="7"/>
      <c r="FH5" s="7"/>
      <c r="FI5" s="7"/>
      <c r="FJ5" s="7"/>
      <c r="FK5" s="7"/>
      <c r="FL5" s="7"/>
      <c r="FM5" s="7"/>
      <c r="FN5" s="7"/>
      <c r="FO5" s="7"/>
      <c r="FP5" s="7"/>
      <c r="FQ5" s="7"/>
      <c r="FR5" s="7"/>
      <c r="FS5" s="7"/>
      <c r="FT5" s="7"/>
      <c r="FU5" s="7"/>
      <c r="FV5" s="7"/>
      <c r="FW5" s="7"/>
      <c r="FX5" s="7"/>
      <c r="FY5" s="7"/>
      <c r="FZ5" s="7"/>
      <c r="GA5" s="7"/>
      <c r="GB5" s="7"/>
      <c r="GC5" s="7"/>
      <c r="GD5" s="7"/>
      <c r="GE5" s="7"/>
      <c r="GF5" s="7"/>
      <c r="GG5" s="7"/>
      <c r="GH5" s="7"/>
      <c r="GI5" s="7"/>
      <c r="GJ5" s="7"/>
      <c r="GK5" s="7"/>
      <c r="GL5" s="7"/>
      <c r="GM5" s="7"/>
      <c r="GN5" s="7"/>
      <c r="GO5" s="7"/>
      <c r="GP5" s="7"/>
      <c r="GQ5" s="7"/>
      <c r="GR5" s="7"/>
      <c r="GS5" s="7"/>
      <c r="GT5" s="7"/>
      <c r="GU5" s="7"/>
      <c r="GV5" s="7"/>
      <c r="GW5" s="7"/>
      <c r="GX5" s="7"/>
      <c r="GY5" s="7"/>
      <c r="GZ5" s="7"/>
      <c r="HA5" s="7"/>
      <c r="HB5" s="7"/>
      <c r="HC5" s="7"/>
      <c r="HD5" s="7"/>
      <c r="HE5" s="7"/>
      <c r="HF5" s="7"/>
      <c r="HG5" s="7"/>
      <c r="HH5" s="7"/>
      <c r="HI5" s="7"/>
      <c r="HJ5" s="7"/>
      <c r="HK5" s="7"/>
      <c r="HL5" s="7"/>
      <c r="HM5" s="7"/>
      <c r="HN5" s="7"/>
      <c r="HO5" s="7"/>
      <c r="HP5" s="7"/>
      <c r="HQ5" s="7"/>
      <c r="HR5" s="7"/>
      <c r="HS5" s="7"/>
      <c r="HT5" s="7"/>
      <c r="HU5" s="7"/>
      <c r="HV5" s="7"/>
      <c r="HW5" s="7"/>
      <c r="HX5" s="7"/>
      <c r="HY5" s="7"/>
      <c r="HZ5" s="7"/>
      <c r="IA5" s="7"/>
      <c r="IB5" s="7"/>
      <c r="IC5" s="7"/>
      <c r="ID5" s="7"/>
      <c r="IE5" s="7"/>
      <c r="IF5" s="7"/>
      <c r="IG5" s="7"/>
      <c r="IH5" s="7"/>
      <c r="II5" s="7"/>
      <c r="IJ5" s="7"/>
      <c r="IK5" s="7"/>
      <c r="IL5" s="7"/>
      <c r="IM5" s="7"/>
      <c r="IN5" s="7"/>
      <c r="IO5" s="7"/>
      <c r="IP5" s="7"/>
      <c r="IQ5" s="7"/>
      <c r="IR5" s="7"/>
      <c r="IS5" s="7"/>
      <c r="IT5" s="7"/>
      <c r="IU5" s="7"/>
    </row>
    <row r="6" spans="1:255" s="4" customFormat="1" ht="13.5" customHeight="1" thickTop="1" x14ac:dyDescent="0.2">
      <c r="A6" s="4" t="s">
        <v>71</v>
      </c>
      <c r="B6" s="3" t="s">
        <v>122</v>
      </c>
      <c r="C6" s="3" t="s">
        <v>68</v>
      </c>
      <c r="D6" s="3" t="s">
        <v>11</v>
      </c>
      <c r="E6" s="3" t="s">
        <v>123</v>
      </c>
      <c r="F6" s="3" t="s">
        <v>12</v>
      </c>
      <c r="G6" s="8" t="s">
        <v>10</v>
      </c>
      <c r="H6" s="17"/>
      <c r="I6" s="16">
        <v>0</v>
      </c>
      <c r="J6" s="16">
        <v>0</v>
      </c>
      <c r="K6" s="16">
        <v>9.5</v>
      </c>
      <c r="L6" s="16">
        <v>9.5</v>
      </c>
      <c r="M6" s="23">
        <f t="shared" ref="M6:M16" si="0">SUM(I6:L6)</f>
        <v>19</v>
      </c>
      <c r="N6" s="26" t="s">
        <v>71</v>
      </c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  <c r="FL6" s="7"/>
      <c r="FM6" s="7"/>
      <c r="FN6" s="7"/>
      <c r="FO6" s="7"/>
      <c r="FP6" s="7"/>
      <c r="FQ6" s="7"/>
      <c r="FR6" s="7"/>
      <c r="FS6" s="7"/>
      <c r="FT6" s="7"/>
      <c r="FU6" s="7"/>
      <c r="FV6" s="7"/>
      <c r="FW6" s="7"/>
      <c r="FX6" s="7"/>
      <c r="FY6" s="7"/>
      <c r="FZ6" s="7"/>
      <c r="GA6" s="7"/>
      <c r="GB6" s="7"/>
      <c r="GC6" s="7"/>
      <c r="GD6" s="7"/>
      <c r="GE6" s="7"/>
      <c r="GF6" s="7"/>
      <c r="GG6" s="7"/>
      <c r="GH6" s="7"/>
      <c r="GI6" s="7"/>
      <c r="GJ6" s="7"/>
      <c r="GK6" s="7"/>
      <c r="GL6" s="7"/>
      <c r="GM6" s="7"/>
      <c r="GN6" s="7"/>
      <c r="GO6" s="7"/>
      <c r="GP6" s="7"/>
      <c r="GQ6" s="7"/>
      <c r="GR6" s="7"/>
      <c r="GS6" s="7"/>
      <c r="GT6" s="7"/>
      <c r="GU6" s="7"/>
      <c r="GV6" s="7"/>
      <c r="GW6" s="7"/>
      <c r="GX6" s="7"/>
      <c r="GY6" s="7"/>
      <c r="GZ6" s="7"/>
      <c r="HA6" s="7"/>
      <c r="HB6" s="7"/>
      <c r="HC6" s="7"/>
      <c r="HD6" s="7"/>
      <c r="HE6" s="7"/>
      <c r="HF6" s="7"/>
      <c r="HG6" s="7"/>
      <c r="HH6" s="7"/>
      <c r="HI6" s="7"/>
      <c r="HJ6" s="7"/>
      <c r="HK6" s="7"/>
      <c r="HL6" s="7"/>
      <c r="HM6" s="7"/>
      <c r="HN6" s="7"/>
      <c r="HO6" s="7"/>
      <c r="HP6" s="7"/>
      <c r="HQ6" s="7"/>
      <c r="HR6" s="7"/>
      <c r="HS6" s="7"/>
      <c r="HT6" s="7"/>
      <c r="HU6" s="7"/>
      <c r="HV6" s="7"/>
      <c r="HW6" s="7"/>
      <c r="HX6" s="7"/>
      <c r="HY6" s="7"/>
      <c r="HZ6" s="7"/>
      <c r="IA6" s="7"/>
      <c r="IB6" s="7"/>
      <c r="IC6" s="7"/>
      <c r="ID6" s="7"/>
      <c r="IE6" s="7"/>
      <c r="IF6" s="7"/>
      <c r="IG6" s="7"/>
      <c r="IH6" s="7"/>
      <c r="II6" s="7"/>
      <c r="IJ6" s="7"/>
      <c r="IK6" s="7"/>
      <c r="IL6" s="7"/>
      <c r="IM6" s="7"/>
      <c r="IN6" s="7"/>
      <c r="IO6" s="7"/>
      <c r="IP6" s="7"/>
      <c r="IQ6" s="7"/>
      <c r="IR6" s="7"/>
      <c r="IS6" s="7"/>
      <c r="IT6" s="7"/>
      <c r="IU6" s="7"/>
    </row>
    <row r="7" spans="1:255" s="5" customFormat="1" ht="13.5" customHeight="1" x14ac:dyDescent="0.2">
      <c r="A7" s="5" t="s">
        <v>72</v>
      </c>
      <c r="B7" s="3" t="s">
        <v>27</v>
      </c>
      <c r="C7" s="3" t="s">
        <v>121</v>
      </c>
      <c r="D7" s="3" t="s">
        <v>11</v>
      </c>
      <c r="E7" s="6" t="s">
        <v>34</v>
      </c>
      <c r="F7" s="3" t="s">
        <v>12</v>
      </c>
      <c r="G7" s="8" t="s">
        <v>10</v>
      </c>
      <c r="H7" s="19" t="s">
        <v>71</v>
      </c>
      <c r="I7" s="16">
        <v>0</v>
      </c>
      <c r="J7" s="16">
        <v>0</v>
      </c>
      <c r="K7" s="16">
        <v>9.5</v>
      </c>
      <c r="L7" s="16">
        <v>9.5</v>
      </c>
      <c r="M7" s="23">
        <f t="shared" si="0"/>
        <v>19</v>
      </c>
      <c r="N7" s="26" t="s">
        <v>72</v>
      </c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  <c r="FL7" s="7"/>
      <c r="FM7" s="7"/>
      <c r="FN7" s="7"/>
      <c r="FO7" s="7"/>
      <c r="FP7" s="7"/>
      <c r="FQ7" s="7"/>
      <c r="FR7" s="7"/>
      <c r="FS7" s="7"/>
      <c r="FT7" s="7"/>
      <c r="FU7" s="7"/>
      <c r="FV7" s="7"/>
      <c r="FW7" s="7"/>
      <c r="FX7" s="7"/>
      <c r="FY7" s="7"/>
      <c r="FZ7" s="7"/>
      <c r="GA7" s="7"/>
      <c r="GB7" s="7"/>
      <c r="GC7" s="7"/>
      <c r="GD7" s="7"/>
      <c r="GE7" s="7"/>
      <c r="GF7" s="7"/>
      <c r="GG7" s="7"/>
      <c r="GH7" s="7"/>
      <c r="GI7" s="7"/>
      <c r="GJ7" s="7"/>
      <c r="GK7" s="7"/>
      <c r="GL7" s="7"/>
      <c r="GM7" s="7"/>
      <c r="GN7" s="7"/>
      <c r="GO7" s="7"/>
      <c r="GP7" s="7"/>
      <c r="GQ7" s="7"/>
      <c r="GR7" s="7"/>
      <c r="GS7" s="7"/>
      <c r="GT7" s="7"/>
      <c r="GU7" s="7"/>
      <c r="GV7" s="7"/>
      <c r="GW7" s="7"/>
      <c r="GX7" s="7"/>
      <c r="GY7" s="7"/>
      <c r="GZ7" s="7"/>
      <c r="HA7" s="7"/>
      <c r="HB7" s="7"/>
      <c r="HC7" s="7"/>
      <c r="HD7" s="7"/>
      <c r="HE7" s="7"/>
      <c r="HF7" s="7"/>
      <c r="HG7" s="7"/>
      <c r="HH7" s="7"/>
      <c r="HI7" s="7"/>
      <c r="HJ7" s="7"/>
      <c r="HK7" s="7"/>
      <c r="HL7" s="7"/>
      <c r="HM7" s="7"/>
      <c r="HN7" s="7"/>
      <c r="HO7" s="7"/>
      <c r="HP7" s="7"/>
      <c r="HQ7" s="7"/>
      <c r="HR7" s="7"/>
      <c r="HS7" s="7"/>
      <c r="HT7" s="7"/>
      <c r="HU7" s="7"/>
      <c r="HV7" s="7"/>
      <c r="HW7" s="7"/>
      <c r="HX7" s="7"/>
      <c r="HY7" s="7"/>
      <c r="HZ7" s="7"/>
      <c r="IA7" s="7"/>
      <c r="IB7" s="7"/>
      <c r="IC7" s="7"/>
      <c r="ID7" s="7"/>
      <c r="IE7" s="7"/>
      <c r="IF7" s="7"/>
      <c r="IG7" s="7"/>
      <c r="IH7" s="7"/>
      <c r="II7" s="7"/>
      <c r="IJ7" s="7"/>
      <c r="IK7" s="7"/>
      <c r="IL7" s="7"/>
      <c r="IM7" s="7"/>
      <c r="IN7" s="7"/>
      <c r="IO7" s="7"/>
      <c r="IP7" s="7"/>
      <c r="IQ7" s="7"/>
      <c r="IR7" s="7"/>
      <c r="IS7" s="7"/>
      <c r="IT7" s="7"/>
      <c r="IU7" s="7"/>
    </row>
    <row r="8" spans="1:255" s="4" customFormat="1" ht="13.5" customHeight="1" thickBot="1" x14ac:dyDescent="0.25">
      <c r="A8" s="4" t="s">
        <v>73</v>
      </c>
      <c r="B8" s="3" t="s">
        <v>20</v>
      </c>
      <c r="C8" s="3" t="s">
        <v>136</v>
      </c>
      <c r="D8" s="3" t="s">
        <v>11</v>
      </c>
      <c r="E8" s="3" t="s">
        <v>137</v>
      </c>
      <c r="F8" s="3" t="s">
        <v>12</v>
      </c>
      <c r="G8" s="8" t="s">
        <v>10</v>
      </c>
      <c r="H8" s="18"/>
      <c r="I8" s="16">
        <v>0</v>
      </c>
      <c r="J8" s="16">
        <v>0</v>
      </c>
      <c r="K8" s="16">
        <v>9.5</v>
      </c>
      <c r="L8" s="16">
        <v>9.5</v>
      </c>
      <c r="M8" s="23">
        <f t="shared" si="0"/>
        <v>19</v>
      </c>
      <c r="N8" s="26" t="s">
        <v>73</v>
      </c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  <c r="FL8" s="7"/>
      <c r="FM8" s="7"/>
      <c r="FN8" s="7"/>
      <c r="FO8" s="7"/>
      <c r="FP8" s="7"/>
      <c r="FQ8" s="7"/>
      <c r="FR8" s="7"/>
      <c r="FS8" s="7"/>
      <c r="FT8" s="7"/>
      <c r="FU8" s="7"/>
      <c r="FV8" s="7"/>
      <c r="FW8" s="7"/>
      <c r="FX8" s="7"/>
      <c r="FY8" s="7"/>
      <c r="FZ8" s="7"/>
      <c r="GA8" s="7"/>
      <c r="GB8" s="7"/>
      <c r="GC8" s="7"/>
      <c r="GD8" s="7"/>
      <c r="GE8" s="7"/>
      <c r="GF8" s="7"/>
      <c r="GG8" s="7"/>
      <c r="GH8" s="7"/>
      <c r="GI8" s="7"/>
      <c r="GJ8" s="7"/>
      <c r="GK8" s="7"/>
      <c r="GL8" s="7"/>
      <c r="GM8" s="7"/>
      <c r="GN8" s="7"/>
      <c r="GO8" s="7"/>
      <c r="GP8" s="7"/>
      <c r="GQ8" s="7"/>
      <c r="GR8" s="7"/>
      <c r="GS8" s="7"/>
      <c r="GT8" s="7"/>
      <c r="GU8" s="7"/>
      <c r="GV8" s="7"/>
      <c r="GW8" s="7"/>
      <c r="GX8" s="7"/>
      <c r="GY8" s="7"/>
      <c r="GZ8" s="7"/>
      <c r="HA8" s="7"/>
      <c r="HB8" s="7"/>
      <c r="HC8" s="7"/>
      <c r="HD8" s="7"/>
      <c r="HE8" s="7"/>
      <c r="HF8" s="7"/>
      <c r="HG8" s="7"/>
      <c r="HH8" s="7"/>
      <c r="HI8" s="7"/>
      <c r="HJ8" s="7"/>
      <c r="HK8" s="7"/>
      <c r="HL8" s="7"/>
      <c r="HM8" s="7"/>
      <c r="HN8" s="7"/>
      <c r="HO8" s="7"/>
      <c r="HP8" s="7"/>
      <c r="HQ8" s="7"/>
      <c r="HR8" s="7"/>
      <c r="HS8" s="7"/>
      <c r="HT8" s="7"/>
      <c r="HU8" s="7"/>
      <c r="HV8" s="7"/>
      <c r="HW8" s="7"/>
      <c r="HX8" s="7"/>
      <c r="HY8" s="7"/>
      <c r="HZ8" s="7"/>
      <c r="IA8" s="7"/>
      <c r="IB8" s="7"/>
      <c r="IC8" s="7"/>
      <c r="ID8" s="7"/>
      <c r="IE8" s="7"/>
      <c r="IF8" s="7"/>
      <c r="IG8" s="7"/>
      <c r="IH8" s="7"/>
      <c r="II8" s="7"/>
      <c r="IJ8" s="7"/>
      <c r="IK8" s="7"/>
      <c r="IL8" s="7"/>
      <c r="IM8" s="7"/>
      <c r="IN8" s="7"/>
      <c r="IO8" s="7"/>
      <c r="IP8" s="7"/>
      <c r="IQ8" s="7"/>
      <c r="IR8" s="7"/>
      <c r="IS8" s="7"/>
      <c r="IT8" s="7"/>
      <c r="IU8" s="7"/>
    </row>
    <row r="9" spans="1:255" s="4" customFormat="1" ht="13.5" customHeight="1" thickTop="1" x14ac:dyDescent="0.2">
      <c r="A9" s="5" t="s">
        <v>74</v>
      </c>
      <c r="B9" s="3" t="s">
        <v>20</v>
      </c>
      <c r="C9" s="3" t="s">
        <v>138</v>
      </c>
      <c r="D9" s="3" t="s">
        <v>11</v>
      </c>
      <c r="E9" s="3" t="s">
        <v>139</v>
      </c>
      <c r="F9" s="3" t="s">
        <v>12</v>
      </c>
      <c r="G9" s="8" t="s">
        <v>10</v>
      </c>
      <c r="H9" s="17"/>
      <c r="I9" s="16">
        <v>0</v>
      </c>
      <c r="J9" s="16">
        <v>0</v>
      </c>
      <c r="K9" s="16">
        <v>9.5</v>
      </c>
      <c r="L9" s="16">
        <v>9.5</v>
      </c>
      <c r="M9" s="23">
        <f t="shared" si="0"/>
        <v>19</v>
      </c>
      <c r="N9" s="26" t="s">
        <v>74</v>
      </c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  <c r="FL9" s="7"/>
      <c r="FM9" s="7"/>
      <c r="FN9" s="7"/>
      <c r="FO9" s="7"/>
      <c r="FP9" s="7"/>
      <c r="FQ9" s="7"/>
      <c r="FR9" s="7"/>
      <c r="FS9" s="7"/>
      <c r="FT9" s="7"/>
      <c r="FU9" s="7"/>
      <c r="FV9" s="7"/>
      <c r="FW9" s="7"/>
      <c r="FX9" s="7"/>
      <c r="FY9" s="7"/>
      <c r="FZ9" s="7"/>
      <c r="GA9" s="7"/>
      <c r="GB9" s="7"/>
      <c r="GC9" s="7"/>
      <c r="GD9" s="7"/>
      <c r="GE9" s="7"/>
      <c r="GF9" s="7"/>
      <c r="GG9" s="7"/>
      <c r="GH9" s="7"/>
      <c r="GI9" s="7"/>
      <c r="GJ9" s="7"/>
      <c r="GK9" s="7"/>
      <c r="GL9" s="7"/>
      <c r="GM9" s="7"/>
      <c r="GN9" s="7"/>
      <c r="GO9" s="7"/>
      <c r="GP9" s="7"/>
      <c r="GQ9" s="7"/>
      <c r="GR9" s="7"/>
      <c r="GS9" s="7"/>
      <c r="GT9" s="7"/>
      <c r="GU9" s="7"/>
      <c r="GV9" s="7"/>
      <c r="GW9" s="7"/>
      <c r="GX9" s="7"/>
      <c r="GY9" s="7"/>
      <c r="GZ9" s="7"/>
      <c r="HA9" s="7"/>
      <c r="HB9" s="7"/>
      <c r="HC9" s="7"/>
      <c r="HD9" s="7"/>
      <c r="HE9" s="7"/>
      <c r="HF9" s="7"/>
      <c r="HG9" s="7"/>
      <c r="HH9" s="7"/>
      <c r="HI9" s="7"/>
      <c r="HJ9" s="7"/>
      <c r="HK9" s="7"/>
      <c r="HL9" s="7"/>
      <c r="HM9" s="7"/>
      <c r="HN9" s="7"/>
      <c r="HO9" s="7"/>
      <c r="HP9" s="7"/>
      <c r="HQ9" s="7"/>
      <c r="HR9" s="7"/>
      <c r="HS9" s="7"/>
      <c r="HT9" s="7"/>
      <c r="HU9" s="7"/>
      <c r="HV9" s="7"/>
      <c r="HW9" s="7"/>
      <c r="HX9" s="7"/>
      <c r="HY9" s="7"/>
      <c r="HZ9" s="7"/>
      <c r="IA9" s="7"/>
      <c r="IB9" s="7"/>
      <c r="IC9" s="7"/>
      <c r="ID9" s="7"/>
      <c r="IE9" s="7"/>
      <c r="IF9" s="7"/>
      <c r="IG9" s="7"/>
      <c r="IH9" s="7"/>
      <c r="II9" s="7"/>
      <c r="IJ9" s="7"/>
      <c r="IK9" s="7"/>
      <c r="IL9" s="7"/>
      <c r="IM9" s="7"/>
      <c r="IN9" s="7"/>
      <c r="IO9" s="7"/>
      <c r="IP9" s="7"/>
      <c r="IQ9" s="7"/>
      <c r="IR9" s="7"/>
      <c r="IS9" s="7"/>
      <c r="IT9" s="7"/>
      <c r="IU9" s="7"/>
    </row>
    <row r="10" spans="1:255" s="5" customFormat="1" ht="13.5" customHeight="1" x14ac:dyDescent="0.2">
      <c r="A10" s="4" t="s">
        <v>75</v>
      </c>
      <c r="B10" s="6" t="s">
        <v>28</v>
      </c>
      <c r="C10" s="6" t="s">
        <v>25</v>
      </c>
      <c r="D10" s="6" t="s">
        <v>11</v>
      </c>
      <c r="E10" s="6" t="s">
        <v>29</v>
      </c>
      <c r="F10" s="6" t="s">
        <v>14</v>
      </c>
      <c r="G10" s="8" t="s">
        <v>10</v>
      </c>
      <c r="H10" s="19" t="s">
        <v>72</v>
      </c>
      <c r="I10" s="16">
        <v>0</v>
      </c>
      <c r="J10" s="16">
        <v>0</v>
      </c>
      <c r="K10" s="16">
        <v>9.5</v>
      </c>
      <c r="L10" s="16">
        <v>9.5</v>
      </c>
      <c r="M10" s="23">
        <f t="shared" si="0"/>
        <v>19</v>
      </c>
      <c r="N10" s="26" t="s">
        <v>75</v>
      </c>
    </row>
    <row r="11" spans="1:255" s="5" customFormat="1" ht="13.5" customHeight="1" thickBot="1" x14ac:dyDescent="0.25">
      <c r="A11" s="5" t="s">
        <v>76</v>
      </c>
      <c r="B11" s="6" t="s">
        <v>39</v>
      </c>
      <c r="C11" s="6" t="s">
        <v>24</v>
      </c>
      <c r="D11" s="6" t="s">
        <v>11</v>
      </c>
      <c r="E11" s="6" t="s">
        <v>29</v>
      </c>
      <c r="F11" s="6" t="s">
        <v>14</v>
      </c>
      <c r="G11" s="8" t="s">
        <v>10</v>
      </c>
      <c r="H11" s="18"/>
      <c r="I11" s="16">
        <v>0</v>
      </c>
      <c r="J11" s="16">
        <v>0</v>
      </c>
      <c r="K11" s="16">
        <v>9.5</v>
      </c>
      <c r="L11" s="16">
        <v>9.5</v>
      </c>
      <c r="M11" s="23">
        <f t="shared" si="0"/>
        <v>19</v>
      </c>
      <c r="N11" s="26" t="s">
        <v>76</v>
      </c>
    </row>
    <row r="12" spans="1:255" s="5" customFormat="1" ht="13.5" customHeight="1" thickTop="1" x14ac:dyDescent="0.2">
      <c r="A12" s="4" t="s">
        <v>77</v>
      </c>
      <c r="B12" s="6" t="s">
        <v>140</v>
      </c>
      <c r="C12" s="6" t="s">
        <v>141</v>
      </c>
      <c r="D12" s="6" t="s">
        <v>11</v>
      </c>
      <c r="E12" s="6" t="s">
        <v>29</v>
      </c>
      <c r="F12" s="6" t="s">
        <v>14</v>
      </c>
      <c r="G12" s="8" t="s">
        <v>10</v>
      </c>
      <c r="H12" s="19" t="s">
        <v>73</v>
      </c>
      <c r="I12" s="16">
        <v>0</v>
      </c>
      <c r="J12" s="16">
        <v>0</v>
      </c>
      <c r="K12" s="16">
        <v>9.5</v>
      </c>
      <c r="L12" s="16">
        <v>9.5</v>
      </c>
      <c r="M12" s="23">
        <f t="shared" si="0"/>
        <v>19</v>
      </c>
      <c r="N12" s="26" t="s">
        <v>77</v>
      </c>
    </row>
    <row r="13" spans="1:255" s="5" customFormat="1" ht="13.5" customHeight="1" thickBot="1" x14ac:dyDescent="0.25">
      <c r="A13" s="5" t="s">
        <v>78</v>
      </c>
      <c r="B13" s="6" t="s">
        <v>45</v>
      </c>
      <c r="C13" s="6" t="s">
        <v>38</v>
      </c>
      <c r="D13" s="6" t="s">
        <v>11</v>
      </c>
      <c r="E13" s="6" t="s">
        <v>29</v>
      </c>
      <c r="F13" s="6" t="s">
        <v>14</v>
      </c>
      <c r="G13" s="8" t="s">
        <v>114</v>
      </c>
      <c r="H13" s="18"/>
      <c r="I13" s="16">
        <v>0</v>
      </c>
      <c r="J13" s="16">
        <v>0</v>
      </c>
      <c r="K13" s="16">
        <v>9.5</v>
      </c>
      <c r="L13" s="16">
        <v>9.5</v>
      </c>
      <c r="M13" s="23">
        <f t="shared" si="0"/>
        <v>19</v>
      </c>
      <c r="N13" s="26" t="s">
        <v>78</v>
      </c>
    </row>
    <row r="14" spans="1:255" s="5" customFormat="1" ht="13.5" customHeight="1" thickTop="1" x14ac:dyDescent="0.2">
      <c r="A14" s="4" t="s">
        <v>79</v>
      </c>
      <c r="B14" s="3" t="s">
        <v>47</v>
      </c>
      <c r="C14" s="3" t="s">
        <v>48</v>
      </c>
      <c r="D14" s="3" t="s">
        <v>11</v>
      </c>
      <c r="E14" s="3" t="s">
        <v>29</v>
      </c>
      <c r="F14" s="3" t="s">
        <v>14</v>
      </c>
      <c r="G14" s="8" t="s">
        <v>10</v>
      </c>
      <c r="H14" s="17"/>
      <c r="I14" s="16">
        <v>0</v>
      </c>
      <c r="J14" s="16">
        <v>0</v>
      </c>
      <c r="K14" s="16">
        <v>9.5</v>
      </c>
      <c r="L14" s="16">
        <v>9.5</v>
      </c>
      <c r="M14" s="23">
        <f t="shared" si="0"/>
        <v>19</v>
      </c>
      <c r="N14" s="26" t="s">
        <v>79</v>
      </c>
    </row>
    <row r="15" spans="1:255" s="5" customFormat="1" ht="13.5" customHeight="1" x14ac:dyDescent="0.2">
      <c r="A15" s="5" t="s">
        <v>80</v>
      </c>
      <c r="B15" s="3" t="s">
        <v>49</v>
      </c>
      <c r="C15" s="3" t="s">
        <v>50</v>
      </c>
      <c r="D15" s="3" t="s">
        <v>11</v>
      </c>
      <c r="E15" s="3" t="s">
        <v>29</v>
      </c>
      <c r="F15" s="3" t="s">
        <v>14</v>
      </c>
      <c r="G15" s="8" t="s">
        <v>114</v>
      </c>
      <c r="H15" s="19" t="s">
        <v>74</v>
      </c>
      <c r="I15" s="16">
        <v>0</v>
      </c>
      <c r="J15" s="16">
        <v>0</v>
      </c>
      <c r="K15" s="16">
        <v>9.5</v>
      </c>
      <c r="L15" s="16">
        <v>9.5</v>
      </c>
      <c r="M15" s="23">
        <f t="shared" si="0"/>
        <v>19</v>
      </c>
      <c r="N15" s="26" t="s">
        <v>80</v>
      </c>
    </row>
    <row r="16" spans="1:255" s="5" customFormat="1" ht="13.5" customHeight="1" thickBot="1" x14ac:dyDescent="0.25">
      <c r="A16" s="4" t="s">
        <v>81</v>
      </c>
      <c r="B16" s="6" t="s">
        <v>32</v>
      </c>
      <c r="C16" s="6" t="s">
        <v>33</v>
      </c>
      <c r="D16" s="6" t="s">
        <v>11</v>
      </c>
      <c r="E16" s="6" t="s">
        <v>34</v>
      </c>
      <c r="F16" s="6" t="s">
        <v>14</v>
      </c>
      <c r="G16" s="8" t="s">
        <v>10</v>
      </c>
      <c r="H16" s="18"/>
      <c r="I16" s="16">
        <v>0</v>
      </c>
      <c r="J16" s="16">
        <v>0</v>
      </c>
      <c r="K16" s="16">
        <v>9.5</v>
      </c>
      <c r="L16" s="16">
        <v>9.5</v>
      </c>
      <c r="M16" s="23">
        <f t="shared" si="0"/>
        <v>19</v>
      </c>
      <c r="N16" s="26" t="s">
        <v>81</v>
      </c>
    </row>
    <row r="17" spans="1:14" s="4" customFormat="1" ht="13.5" customHeight="1" thickTop="1" thickBot="1" x14ac:dyDescent="0.25"/>
    <row r="18" spans="1:14" s="5" customFormat="1" ht="13.5" customHeight="1" thickTop="1" x14ac:dyDescent="0.2">
      <c r="A18" s="5" t="s">
        <v>82</v>
      </c>
      <c r="B18" s="6" t="s">
        <v>70</v>
      </c>
      <c r="C18" s="6" t="s">
        <v>19</v>
      </c>
      <c r="D18" s="6" t="s">
        <v>9</v>
      </c>
      <c r="E18" s="6"/>
      <c r="F18" s="6" t="s">
        <v>12</v>
      </c>
      <c r="G18" s="8" t="s">
        <v>10</v>
      </c>
      <c r="H18" s="17"/>
      <c r="I18" s="16">
        <v>0</v>
      </c>
      <c r="J18" s="16">
        <v>0</v>
      </c>
      <c r="K18" s="16">
        <v>9.5</v>
      </c>
      <c r="L18" s="16">
        <v>9.5</v>
      </c>
      <c r="M18" s="24">
        <f t="shared" ref="M18:M39" si="1">SUM(I18:L18)</f>
        <v>19</v>
      </c>
      <c r="N18" s="27" t="s">
        <v>163</v>
      </c>
    </row>
    <row r="19" spans="1:14" s="4" customFormat="1" ht="13.5" customHeight="1" x14ac:dyDescent="0.2">
      <c r="A19" s="4" t="s">
        <v>83</v>
      </c>
      <c r="B19" s="6" t="s">
        <v>20</v>
      </c>
      <c r="C19" s="6" t="s">
        <v>142</v>
      </c>
      <c r="D19" s="6" t="s">
        <v>9</v>
      </c>
      <c r="E19" s="6" t="s">
        <v>143</v>
      </c>
      <c r="F19" s="6" t="s">
        <v>12</v>
      </c>
      <c r="G19" s="8" t="s">
        <v>10</v>
      </c>
      <c r="H19" s="19" t="s">
        <v>75</v>
      </c>
      <c r="I19" s="16">
        <v>0</v>
      </c>
      <c r="J19" s="16">
        <v>0</v>
      </c>
      <c r="K19" s="16">
        <v>9.5</v>
      </c>
      <c r="L19" s="16">
        <v>9.5</v>
      </c>
      <c r="M19" s="24">
        <f t="shared" si="1"/>
        <v>19</v>
      </c>
      <c r="N19" s="27" t="s">
        <v>82</v>
      </c>
    </row>
    <row r="20" spans="1:14" s="4" customFormat="1" ht="13.5" customHeight="1" thickBot="1" x14ac:dyDescent="0.25">
      <c r="A20" s="5" t="s">
        <v>84</v>
      </c>
      <c r="B20" s="6" t="s">
        <v>20</v>
      </c>
      <c r="C20" s="6" t="s">
        <v>144</v>
      </c>
      <c r="D20" s="6" t="s">
        <v>9</v>
      </c>
      <c r="E20" s="6" t="s">
        <v>145</v>
      </c>
      <c r="F20" s="6" t="s">
        <v>12</v>
      </c>
      <c r="G20" s="8"/>
      <c r="H20" s="18"/>
      <c r="I20" s="16">
        <v>0</v>
      </c>
      <c r="J20" s="16">
        <v>0</v>
      </c>
      <c r="K20" s="16">
        <v>9.5</v>
      </c>
      <c r="L20" s="16">
        <v>9.5</v>
      </c>
      <c r="M20" s="28">
        <f t="shared" si="1"/>
        <v>19</v>
      </c>
      <c r="N20" s="27" t="s">
        <v>83</v>
      </c>
    </row>
    <row r="21" spans="1:14" s="4" customFormat="1" ht="13.5" customHeight="1" thickTop="1" x14ac:dyDescent="0.2">
      <c r="A21" s="4" t="s">
        <v>85</v>
      </c>
      <c r="B21" s="6" t="s">
        <v>20</v>
      </c>
      <c r="C21" s="6" t="s">
        <v>146</v>
      </c>
      <c r="D21" s="6" t="s">
        <v>9</v>
      </c>
      <c r="E21" s="6" t="s">
        <v>125</v>
      </c>
      <c r="F21" s="6" t="s">
        <v>12</v>
      </c>
      <c r="G21" s="8"/>
      <c r="H21" s="17"/>
      <c r="I21" s="16">
        <v>4</v>
      </c>
      <c r="J21" s="16">
        <v>4</v>
      </c>
      <c r="K21" s="16">
        <v>9.5</v>
      </c>
      <c r="L21" s="16">
        <v>9.5</v>
      </c>
      <c r="M21" s="24">
        <f t="shared" si="1"/>
        <v>27</v>
      </c>
      <c r="N21" s="27" t="s">
        <v>84</v>
      </c>
    </row>
    <row r="22" spans="1:14" s="4" customFormat="1" ht="13.5" customHeight="1" x14ac:dyDescent="0.2">
      <c r="A22" s="5" t="s">
        <v>86</v>
      </c>
      <c r="B22" s="6" t="s">
        <v>20</v>
      </c>
      <c r="C22" s="6" t="s">
        <v>147</v>
      </c>
      <c r="D22" s="6" t="s">
        <v>9</v>
      </c>
      <c r="E22" s="6" t="s">
        <v>0</v>
      </c>
      <c r="F22" s="6" t="s">
        <v>12</v>
      </c>
      <c r="G22" s="8"/>
      <c r="H22" s="19" t="s">
        <v>76</v>
      </c>
      <c r="I22" s="16">
        <v>0</v>
      </c>
      <c r="J22" s="16">
        <v>0</v>
      </c>
      <c r="K22" s="16">
        <v>9.5</v>
      </c>
      <c r="L22" s="16">
        <v>9.5</v>
      </c>
      <c r="M22" s="24">
        <f t="shared" si="1"/>
        <v>19</v>
      </c>
      <c r="N22" s="27" t="s">
        <v>85</v>
      </c>
    </row>
    <row r="23" spans="1:14" s="4" customFormat="1" ht="13.5" customHeight="1" thickBot="1" x14ac:dyDescent="0.25">
      <c r="A23" s="4" t="s">
        <v>87</v>
      </c>
      <c r="B23" s="6" t="s">
        <v>20</v>
      </c>
      <c r="C23" s="6" t="s">
        <v>149</v>
      </c>
      <c r="D23" s="6" t="s">
        <v>9</v>
      </c>
      <c r="E23" s="6" t="s">
        <v>44</v>
      </c>
      <c r="F23" s="6" t="s">
        <v>12</v>
      </c>
      <c r="G23" s="8"/>
      <c r="H23" s="18"/>
      <c r="I23" s="16">
        <v>0</v>
      </c>
      <c r="J23" s="16">
        <v>0</v>
      </c>
      <c r="K23" s="16">
        <v>9.5</v>
      </c>
      <c r="L23" s="16">
        <v>9.5</v>
      </c>
      <c r="M23" s="24">
        <f t="shared" si="1"/>
        <v>19</v>
      </c>
      <c r="N23" s="27" t="s">
        <v>86</v>
      </c>
    </row>
    <row r="24" spans="1:14" s="4" customFormat="1" ht="13.5" customHeight="1" thickTop="1" x14ac:dyDescent="0.2">
      <c r="A24" s="5" t="s">
        <v>88</v>
      </c>
      <c r="B24" s="3" t="s">
        <v>63</v>
      </c>
      <c r="C24" s="3" t="s">
        <v>64</v>
      </c>
      <c r="D24" s="3" t="s">
        <v>9</v>
      </c>
      <c r="E24" s="3" t="s">
        <v>65</v>
      </c>
      <c r="F24" s="3" t="s">
        <v>14</v>
      </c>
      <c r="G24" s="8" t="s">
        <v>10</v>
      </c>
      <c r="H24" s="17"/>
      <c r="I24" s="16">
        <v>0</v>
      </c>
      <c r="J24" s="16">
        <v>0</v>
      </c>
      <c r="K24" s="16">
        <v>9.5</v>
      </c>
      <c r="L24" s="16">
        <v>9.5</v>
      </c>
      <c r="M24" s="24">
        <f t="shared" si="1"/>
        <v>19</v>
      </c>
      <c r="N24" s="27" t="s">
        <v>87</v>
      </c>
    </row>
    <row r="25" spans="1:14" s="5" customFormat="1" ht="13.5" customHeight="1" x14ac:dyDescent="0.2">
      <c r="A25" s="4" t="s">
        <v>89</v>
      </c>
      <c r="B25" s="3" t="s">
        <v>58</v>
      </c>
      <c r="C25" s="3" t="s">
        <v>17</v>
      </c>
      <c r="D25" s="3" t="s">
        <v>9</v>
      </c>
      <c r="E25" s="3" t="s">
        <v>0</v>
      </c>
      <c r="F25" s="3" t="s">
        <v>14</v>
      </c>
      <c r="G25" s="8" t="s">
        <v>114</v>
      </c>
      <c r="H25" s="19" t="s">
        <v>77</v>
      </c>
      <c r="I25" s="16">
        <v>0</v>
      </c>
      <c r="J25" s="16">
        <v>0</v>
      </c>
      <c r="K25" s="16">
        <v>9.5</v>
      </c>
      <c r="L25" s="16">
        <v>9.5</v>
      </c>
      <c r="M25" s="24">
        <f t="shared" si="1"/>
        <v>19</v>
      </c>
      <c r="N25" s="27" t="s">
        <v>88</v>
      </c>
    </row>
    <row r="26" spans="1:14" s="5" customFormat="1" ht="13.5" customHeight="1" thickBot="1" x14ac:dyDescent="0.25">
      <c r="A26" s="5" t="s">
        <v>90</v>
      </c>
      <c r="B26" s="6" t="s">
        <v>116</v>
      </c>
      <c r="C26" s="6" t="s">
        <v>24</v>
      </c>
      <c r="D26" s="3" t="s">
        <v>9</v>
      </c>
      <c r="E26" s="3" t="s">
        <v>0</v>
      </c>
      <c r="F26" s="3" t="s">
        <v>14</v>
      </c>
      <c r="G26" s="8" t="s">
        <v>21</v>
      </c>
      <c r="H26" s="18"/>
      <c r="I26" s="16">
        <v>0</v>
      </c>
      <c r="J26" s="16">
        <v>0</v>
      </c>
      <c r="K26" s="16">
        <v>9.5</v>
      </c>
      <c r="L26" s="16">
        <v>9.5</v>
      </c>
      <c r="M26" s="24">
        <f t="shared" si="1"/>
        <v>19</v>
      </c>
      <c r="N26" s="27" t="s">
        <v>89</v>
      </c>
    </row>
    <row r="27" spans="1:14" s="4" customFormat="1" ht="13.5" customHeight="1" thickTop="1" x14ac:dyDescent="0.2">
      <c r="A27" s="4" t="s">
        <v>91</v>
      </c>
      <c r="B27" s="6" t="s">
        <v>150</v>
      </c>
      <c r="C27" s="6"/>
      <c r="D27" s="3" t="s">
        <v>9</v>
      </c>
      <c r="E27" s="3" t="s">
        <v>0</v>
      </c>
      <c r="F27" s="3" t="s">
        <v>14</v>
      </c>
      <c r="G27" s="8" t="s">
        <v>21</v>
      </c>
      <c r="H27" s="17"/>
      <c r="I27" s="16">
        <v>0</v>
      </c>
      <c r="J27" s="16">
        <v>0</v>
      </c>
      <c r="K27" s="16">
        <v>9.5</v>
      </c>
      <c r="L27" s="16">
        <v>9.5</v>
      </c>
      <c r="M27" s="24">
        <f t="shared" si="1"/>
        <v>19</v>
      </c>
      <c r="N27" s="27" t="s">
        <v>90</v>
      </c>
    </row>
    <row r="28" spans="1:14" s="4" customFormat="1" ht="13.5" customHeight="1" x14ac:dyDescent="0.2">
      <c r="A28" s="5" t="s">
        <v>92</v>
      </c>
      <c r="B28" s="6" t="s">
        <v>151</v>
      </c>
      <c r="C28" s="6" t="s">
        <v>154</v>
      </c>
      <c r="D28" s="3" t="s">
        <v>9</v>
      </c>
      <c r="E28" s="3" t="s">
        <v>0</v>
      </c>
      <c r="F28" s="3" t="s">
        <v>14</v>
      </c>
      <c r="G28" s="8" t="s">
        <v>21</v>
      </c>
      <c r="H28" s="19" t="s">
        <v>78</v>
      </c>
      <c r="I28" s="16">
        <v>0</v>
      </c>
      <c r="J28" s="16">
        <v>0</v>
      </c>
      <c r="K28" s="16">
        <v>9.5</v>
      </c>
      <c r="L28" s="16">
        <v>9.5</v>
      </c>
      <c r="M28" s="24">
        <f t="shared" si="1"/>
        <v>19</v>
      </c>
      <c r="N28" s="27" t="s">
        <v>91</v>
      </c>
    </row>
    <row r="29" spans="1:14" s="4" customFormat="1" ht="13.5" customHeight="1" thickBot="1" x14ac:dyDescent="0.25">
      <c r="A29" s="4" t="s">
        <v>93</v>
      </c>
      <c r="B29" s="6" t="s">
        <v>152</v>
      </c>
      <c r="C29" s="6" t="s">
        <v>153</v>
      </c>
      <c r="D29" s="3" t="s">
        <v>9</v>
      </c>
      <c r="E29" s="3" t="s">
        <v>0</v>
      </c>
      <c r="F29" s="3" t="s">
        <v>14</v>
      </c>
      <c r="G29" s="8" t="s">
        <v>21</v>
      </c>
      <c r="H29" s="18"/>
      <c r="I29" s="16">
        <v>0</v>
      </c>
      <c r="J29" s="16">
        <v>0</v>
      </c>
      <c r="K29" s="16">
        <v>9.5</v>
      </c>
      <c r="L29" s="16">
        <v>9.5</v>
      </c>
      <c r="M29" s="24">
        <f t="shared" si="1"/>
        <v>19</v>
      </c>
      <c r="N29" s="27" t="s">
        <v>92</v>
      </c>
    </row>
    <row r="30" spans="1:14" s="4" customFormat="1" ht="13.5" customHeight="1" thickTop="1" x14ac:dyDescent="0.2">
      <c r="A30" s="5" t="s">
        <v>94</v>
      </c>
      <c r="B30" s="3" t="s">
        <v>30</v>
      </c>
      <c r="C30" s="3" t="s">
        <v>18</v>
      </c>
      <c r="D30" s="3" t="s">
        <v>9</v>
      </c>
      <c r="E30" s="3" t="s">
        <v>29</v>
      </c>
      <c r="F30" s="3" t="s">
        <v>14</v>
      </c>
      <c r="G30" s="8" t="s">
        <v>10</v>
      </c>
      <c r="H30" s="17"/>
      <c r="I30" s="16">
        <v>0</v>
      </c>
      <c r="J30" s="16">
        <v>0</v>
      </c>
      <c r="K30" s="16">
        <v>9.5</v>
      </c>
      <c r="L30" s="16">
        <v>9.5</v>
      </c>
      <c r="M30" s="24">
        <f t="shared" si="1"/>
        <v>19</v>
      </c>
      <c r="N30" s="27" t="s">
        <v>93</v>
      </c>
    </row>
    <row r="31" spans="1:14" s="4" customFormat="1" ht="13.5" customHeight="1" x14ac:dyDescent="0.2">
      <c r="A31" s="4" t="s">
        <v>95</v>
      </c>
      <c r="B31" s="3" t="s">
        <v>46</v>
      </c>
      <c r="C31" s="3" t="s">
        <v>8</v>
      </c>
      <c r="D31" s="3" t="s">
        <v>9</v>
      </c>
      <c r="E31" s="3" t="s">
        <v>29</v>
      </c>
      <c r="F31" s="3" t="s">
        <v>14</v>
      </c>
      <c r="G31" s="8" t="s">
        <v>10</v>
      </c>
      <c r="H31" s="19" t="s">
        <v>79</v>
      </c>
      <c r="I31" s="16">
        <v>0</v>
      </c>
      <c r="J31" s="16">
        <v>0</v>
      </c>
      <c r="K31" s="16">
        <v>9.5</v>
      </c>
      <c r="L31" s="16">
        <v>9.5</v>
      </c>
      <c r="M31" s="24">
        <f t="shared" si="1"/>
        <v>19</v>
      </c>
      <c r="N31" s="27" t="s">
        <v>94</v>
      </c>
    </row>
    <row r="32" spans="1:14" s="5" customFormat="1" ht="13.5" customHeight="1" thickBot="1" x14ac:dyDescent="0.25">
      <c r="A32" s="5" t="s">
        <v>96</v>
      </c>
      <c r="B32" s="3" t="s">
        <v>51</v>
      </c>
      <c r="C32" s="3" t="s">
        <v>15</v>
      </c>
      <c r="D32" s="3" t="s">
        <v>9</v>
      </c>
      <c r="E32" s="3" t="s">
        <v>29</v>
      </c>
      <c r="F32" s="3" t="s">
        <v>14</v>
      </c>
      <c r="G32" s="8" t="s">
        <v>10</v>
      </c>
      <c r="H32" s="18"/>
      <c r="I32" s="16">
        <v>0</v>
      </c>
      <c r="J32" s="16">
        <v>0</v>
      </c>
      <c r="K32" s="16">
        <v>9.5</v>
      </c>
      <c r="L32" s="16">
        <v>9.5</v>
      </c>
      <c r="M32" s="24">
        <f t="shared" si="1"/>
        <v>19</v>
      </c>
      <c r="N32" s="27" t="s">
        <v>95</v>
      </c>
    </row>
    <row r="33" spans="1:15" s="4" customFormat="1" ht="13.5" customHeight="1" thickTop="1" x14ac:dyDescent="0.2">
      <c r="A33" s="4" t="s">
        <v>97</v>
      </c>
      <c r="B33" s="3" t="s">
        <v>52</v>
      </c>
      <c r="C33" s="3" t="s">
        <v>53</v>
      </c>
      <c r="D33" s="3" t="s">
        <v>9</v>
      </c>
      <c r="E33" s="3" t="s">
        <v>29</v>
      </c>
      <c r="F33" s="3" t="s">
        <v>14</v>
      </c>
      <c r="G33" s="8" t="s">
        <v>114</v>
      </c>
      <c r="H33" s="17"/>
      <c r="I33" s="16">
        <v>0</v>
      </c>
      <c r="J33" s="16">
        <v>0</v>
      </c>
      <c r="K33" s="16">
        <v>9.5</v>
      </c>
      <c r="L33" s="16">
        <v>9.5</v>
      </c>
      <c r="M33" s="24">
        <f t="shared" si="1"/>
        <v>19</v>
      </c>
      <c r="N33" s="27" t="s">
        <v>96</v>
      </c>
    </row>
    <row r="34" spans="1:15" s="4" customFormat="1" ht="13.5" customHeight="1" x14ac:dyDescent="0.2">
      <c r="A34" s="5" t="s">
        <v>98</v>
      </c>
      <c r="B34" s="3" t="s">
        <v>54</v>
      </c>
      <c r="C34" s="3" t="s">
        <v>18</v>
      </c>
      <c r="D34" s="3" t="s">
        <v>9</v>
      </c>
      <c r="E34" s="3" t="s">
        <v>29</v>
      </c>
      <c r="F34" s="3" t="s">
        <v>14</v>
      </c>
      <c r="G34" s="8" t="s">
        <v>114</v>
      </c>
      <c r="H34" s="19" t="s">
        <v>80</v>
      </c>
      <c r="I34" s="16">
        <v>0</v>
      </c>
      <c r="J34" s="16">
        <v>0</v>
      </c>
      <c r="K34" s="16">
        <v>9.5</v>
      </c>
      <c r="L34" s="16">
        <v>9.5</v>
      </c>
      <c r="M34" s="24">
        <f t="shared" si="1"/>
        <v>19</v>
      </c>
      <c r="N34" s="27" t="s">
        <v>97</v>
      </c>
    </row>
    <row r="35" spans="1:15" s="5" customFormat="1" ht="13.5" customHeight="1" thickBot="1" x14ac:dyDescent="0.25">
      <c r="A35" s="4" t="s">
        <v>99</v>
      </c>
      <c r="B35" s="3" t="s">
        <v>55</v>
      </c>
      <c r="C35" s="3" t="s">
        <v>13</v>
      </c>
      <c r="D35" s="3" t="s">
        <v>9</v>
      </c>
      <c r="E35" s="3" t="s">
        <v>29</v>
      </c>
      <c r="F35" s="3" t="s">
        <v>14</v>
      </c>
      <c r="G35" s="8" t="s">
        <v>10</v>
      </c>
      <c r="H35" s="18"/>
      <c r="I35" s="16">
        <v>0</v>
      </c>
      <c r="J35" s="16">
        <v>0</v>
      </c>
      <c r="K35" s="16">
        <v>9.5</v>
      </c>
      <c r="L35" s="16">
        <v>9.5</v>
      </c>
      <c r="M35" s="24">
        <f t="shared" si="1"/>
        <v>19</v>
      </c>
      <c r="N35" s="27" t="s">
        <v>98</v>
      </c>
    </row>
    <row r="36" spans="1:15" s="4" customFormat="1" ht="13.5" customHeight="1" thickTop="1" x14ac:dyDescent="0.2">
      <c r="A36" s="5" t="s">
        <v>100</v>
      </c>
      <c r="B36" s="3" t="s">
        <v>56</v>
      </c>
      <c r="C36" s="3" t="s">
        <v>57</v>
      </c>
      <c r="D36" s="3" t="s">
        <v>9</v>
      </c>
      <c r="E36" s="3" t="s">
        <v>29</v>
      </c>
      <c r="F36" s="3" t="s">
        <v>14</v>
      </c>
      <c r="G36" s="8" t="s">
        <v>114</v>
      </c>
      <c r="H36" s="17"/>
      <c r="I36" s="16">
        <v>0</v>
      </c>
      <c r="J36" s="16">
        <v>0</v>
      </c>
      <c r="K36" s="16">
        <v>9.5</v>
      </c>
      <c r="L36" s="16">
        <v>9.5</v>
      </c>
      <c r="M36" s="24">
        <f t="shared" si="1"/>
        <v>19</v>
      </c>
      <c r="N36" s="27" t="s">
        <v>99</v>
      </c>
    </row>
    <row r="37" spans="1:15" s="5" customFormat="1" ht="13.5" customHeight="1" x14ac:dyDescent="0.2">
      <c r="A37" s="4" t="s">
        <v>101</v>
      </c>
      <c r="B37" s="3" t="s">
        <v>61</v>
      </c>
      <c r="C37" s="3" t="s">
        <v>62</v>
      </c>
      <c r="D37" s="3" t="s">
        <v>9</v>
      </c>
      <c r="E37" s="3" t="s">
        <v>29</v>
      </c>
      <c r="F37" s="3" t="s">
        <v>14</v>
      </c>
      <c r="G37" s="8" t="s">
        <v>114</v>
      </c>
      <c r="H37" s="19" t="s">
        <v>81</v>
      </c>
      <c r="I37" s="16">
        <v>0</v>
      </c>
      <c r="J37" s="16">
        <v>0</v>
      </c>
      <c r="K37" s="16">
        <v>9.5</v>
      </c>
      <c r="L37" s="16">
        <v>9.5</v>
      </c>
      <c r="M37" s="24">
        <f t="shared" si="1"/>
        <v>19</v>
      </c>
      <c r="N37" s="27" t="s">
        <v>100</v>
      </c>
    </row>
    <row r="38" spans="1:15" s="5" customFormat="1" ht="13.5" customHeight="1" thickBot="1" x14ac:dyDescent="0.25">
      <c r="A38" s="5" t="s">
        <v>102</v>
      </c>
      <c r="B38" s="3" t="s">
        <v>66</v>
      </c>
      <c r="C38" s="3" t="s">
        <v>67</v>
      </c>
      <c r="D38" s="3" t="s">
        <v>9</v>
      </c>
      <c r="E38" s="3" t="s">
        <v>29</v>
      </c>
      <c r="F38" s="3" t="s">
        <v>14</v>
      </c>
      <c r="G38" s="8" t="s">
        <v>10</v>
      </c>
      <c r="H38" s="18"/>
      <c r="I38" s="16">
        <v>0</v>
      </c>
      <c r="J38" s="16">
        <v>0</v>
      </c>
      <c r="K38" s="16">
        <v>9.5</v>
      </c>
      <c r="L38" s="16">
        <v>9.5</v>
      </c>
      <c r="M38" s="24">
        <f t="shared" si="1"/>
        <v>19</v>
      </c>
      <c r="N38" s="27" t="s">
        <v>101</v>
      </c>
    </row>
    <row r="39" spans="1:15" s="5" customFormat="1" ht="13.5" customHeight="1" thickTop="1" x14ac:dyDescent="0.2">
      <c r="A39" s="4" t="s">
        <v>103</v>
      </c>
      <c r="B39" s="6" t="s">
        <v>115</v>
      </c>
      <c r="C39" s="6"/>
      <c r="D39" s="3" t="s">
        <v>9</v>
      </c>
      <c r="E39" s="3" t="s">
        <v>29</v>
      </c>
      <c r="F39" s="3" t="s">
        <v>14</v>
      </c>
      <c r="G39" s="8" t="s">
        <v>21</v>
      </c>
      <c r="H39" s="17"/>
      <c r="I39" s="16">
        <v>0</v>
      </c>
      <c r="J39" s="16">
        <v>0</v>
      </c>
      <c r="K39" s="16">
        <v>9.5</v>
      </c>
      <c r="L39" s="16">
        <v>9.5</v>
      </c>
      <c r="M39" s="24">
        <f t="shared" si="1"/>
        <v>19</v>
      </c>
      <c r="N39" s="27" t="s">
        <v>102</v>
      </c>
    </row>
    <row r="40" spans="1:15" s="5" customFormat="1" ht="13.5" customHeight="1" thickBot="1" x14ac:dyDescent="0.25">
      <c r="A40" s="5" t="s">
        <v>104</v>
      </c>
      <c r="B40" s="3" t="s">
        <v>42</v>
      </c>
      <c r="C40" s="3" t="s">
        <v>43</v>
      </c>
      <c r="D40" s="3" t="s">
        <v>9</v>
      </c>
      <c r="E40" s="3" t="s">
        <v>44</v>
      </c>
      <c r="F40" s="3" t="s">
        <v>14</v>
      </c>
      <c r="G40" s="8" t="s">
        <v>10</v>
      </c>
      <c r="H40" s="19" t="s">
        <v>82</v>
      </c>
      <c r="I40" s="16">
        <v>0</v>
      </c>
      <c r="J40" s="16">
        <v>0</v>
      </c>
      <c r="K40" s="16">
        <v>9.5</v>
      </c>
      <c r="L40" s="16">
        <v>9.5</v>
      </c>
      <c r="M40" s="28">
        <f>SUM(I40:L40)</f>
        <v>19</v>
      </c>
      <c r="N40" s="27" t="s">
        <v>103</v>
      </c>
      <c r="O40" s="5" t="s">
        <v>155</v>
      </c>
    </row>
    <row r="41" spans="1:15" s="5" customFormat="1" ht="13.5" customHeight="1" thickTop="1" x14ac:dyDescent="0.2">
      <c r="A41" s="4" t="s">
        <v>105</v>
      </c>
      <c r="B41" s="3" t="s">
        <v>40</v>
      </c>
      <c r="C41" s="3" t="s">
        <v>41</v>
      </c>
      <c r="D41" s="3" t="s">
        <v>9</v>
      </c>
      <c r="E41" s="3" t="s">
        <v>34</v>
      </c>
      <c r="F41" s="3" t="s">
        <v>14</v>
      </c>
      <c r="G41" s="8" t="s">
        <v>10</v>
      </c>
      <c r="H41" s="17"/>
      <c r="I41" s="16">
        <v>0</v>
      </c>
      <c r="J41" s="16">
        <v>0</v>
      </c>
      <c r="K41" s="16">
        <v>9.5</v>
      </c>
      <c r="L41" s="16">
        <v>0</v>
      </c>
      <c r="M41" s="28">
        <f>SUM(I41:L41)</f>
        <v>9.5</v>
      </c>
      <c r="N41" s="38" t="s">
        <v>104</v>
      </c>
    </row>
    <row r="42" spans="1:15" s="5" customFormat="1" ht="13.5" customHeight="1" x14ac:dyDescent="0.2">
      <c r="A42" s="5" t="s">
        <v>106</v>
      </c>
      <c r="B42" s="31" t="s">
        <v>59</v>
      </c>
      <c r="C42" s="31" t="s">
        <v>18</v>
      </c>
      <c r="D42" s="31" t="s">
        <v>9</v>
      </c>
      <c r="E42" s="31" t="s">
        <v>60</v>
      </c>
      <c r="F42" s="31" t="s">
        <v>14</v>
      </c>
      <c r="G42" s="12" t="s">
        <v>10</v>
      </c>
      <c r="H42" s="19" t="s">
        <v>83</v>
      </c>
      <c r="I42" s="32">
        <v>0</v>
      </c>
      <c r="J42" s="32">
        <v>0</v>
      </c>
      <c r="K42" s="16">
        <v>9.5</v>
      </c>
      <c r="L42" s="16">
        <v>9.5</v>
      </c>
      <c r="M42" s="33">
        <f>SUM(I42:L42)</f>
        <v>19</v>
      </c>
      <c r="N42" s="34" t="s">
        <v>105</v>
      </c>
      <c r="O42" s="5" t="s">
        <v>156</v>
      </c>
    </row>
    <row r="43" spans="1:15" s="5" customFormat="1" ht="13.5" customHeight="1" thickBot="1" x14ac:dyDescent="0.25">
      <c r="A43" s="4" t="s">
        <v>107</v>
      </c>
      <c r="B43" s="6" t="s">
        <v>124</v>
      </c>
      <c r="C43" s="6" t="s">
        <v>26</v>
      </c>
      <c r="D43" s="6" t="s">
        <v>9</v>
      </c>
      <c r="E43" s="6" t="s">
        <v>125</v>
      </c>
      <c r="F43" s="6" t="s">
        <v>12</v>
      </c>
      <c r="G43" s="8" t="s">
        <v>113</v>
      </c>
      <c r="H43" s="18"/>
      <c r="I43" s="16">
        <v>0</v>
      </c>
      <c r="J43" s="16">
        <v>4</v>
      </c>
      <c r="K43" s="16">
        <v>0</v>
      </c>
      <c r="L43" s="16">
        <v>13.65</v>
      </c>
      <c r="M43" s="29">
        <f>SUM(I43:L43)</f>
        <v>17.649999999999999</v>
      </c>
      <c r="N43" s="37" t="s">
        <v>163</v>
      </c>
    </row>
    <row r="44" spans="1:15" s="5" customFormat="1" ht="13.5" customHeight="1" thickTop="1" thickBot="1" x14ac:dyDescent="0.25">
      <c r="B44" s="4"/>
      <c r="C44" s="4"/>
      <c r="D44" s="4"/>
      <c r="E44" s="4"/>
      <c r="F44" s="4"/>
      <c r="G44" s="25"/>
      <c r="H44" s="9"/>
      <c r="I44" s="35"/>
      <c r="J44" s="35"/>
      <c r="K44" s="35"/>
      <c r="L44" s="35"/>
      <c r="M44" s="35"/>
      <c r="N44" s="35"/>
    </row>
    <row r="45" spans="1:15" s="5" customFormat="1" ht="13.5" customHeight="1" thickTop="1" x14ac:dyDescent="0.2">
      <c r="A45" s="5" t="s">
        <v>108</v>
      </c>
      <c r="B45" s="3" t="s">
        <v>157</v>
      </c>
      <c r="C45" s="3" t="s">
        <v>57</v>
      </c>
      <c r="D45" s="3"/>
      <c r="E45" s="3" t="s">
        <v>34</v>
      </c>
      <c r="F45" s="3" t="s">
        <v>12</v>
      </c>
      <c r="G45" s="6" t="s">
        <v>164</v>
      </c>
      <c r="H45" s="17"/>
      <c r="I45" s="16">
        <v>4</v>
      </c>
      <c r="J45" s="16">
        <v>4</v>
      </c>
      <c r="K45" s="16">
        <v>14.25</v>
      </c>
      <c r="L45" s="16">
        <v>14.25</v>
      </c>
      <c r="M45" s="29">
        <f t="shared" ref="M45:M50" si="2">SUM(I45:L45)</f>
        <v>36.5</v>
      </c>
      <c r="N45" s="30" t="s">
        <v>106</v>
      </c>
      <c r="O45" s="5" t="s">
        <v>168</v>
      </c>
    </row>
    <row r="46" spans="1:15" s="5" customFormat="1" ht="13.5" customHeight="1" thickBot="1" x14ac:dyDescent="0.25">
      <c r="A46" s="4" t="s">
        <v>109</v>
      </c>
      <c r="B46" s="3" t="s">
        <v>158</v>
      </c>
      <c r="C46" s="3"/>
      <c r="D46" s="3"/>
      <c r="E46" s="6" t="s">
        <v>29</v>
      </c>
      <c r="F46" s="3" t="s">
        <v>14</v>
      </c>
      <c r="G46" s="6" t="s">
        <v>164</v>
      </c>
      <c r="H46" s="18" t="s">
        <v>84</v>
      </c>
      <c r="I46" s="16">
        <v>4</v>
      </c>
      <c r="J46" s="16">
        <v>4</v>
      </c>
      <c r="K46" s="16">
        <v>14.25</v>
      </c>
      <c r="L46" s="16">
        <v>14.25</v>
      </c>
      <c r="M46" s="29">
        <f t="shared" si="2"/>
        <v>36.5</v>
      </c>
      <c r="N46" s="30" t="s">
        <v>107</v>
      </c>
      <c r="O46" s="5" t="s">
        <v>168</v>
      </c>
    </row>
    <row r="47" spans="1:15" s="5" customFormat="1" ht="13.5" customHeight="1" thickTop="1" x14ac:dyDescent="0.2">
      <c r="A47" s="5" t="s">
        <v>110</v>
      </c>
      <c r="B47" s="3" t="s">
        <v>159</v>
      </c>
      <c r="C47" s="3"/>
      <c r="D47" s="3"/>
      <c r="E47" s="6" t="s">
        <v>29</v>
      </c>
      <c r="F47" s="3" t="s">
        <v>14</v>
      </c>
      <c r="G47" s="6" t="s">
        <v>164</v>
      </c>
      <c r="H47" s="17"/>
      <c r="I47" s="16">
        <v>4</v>
      </c>
      <c r="J47" s="16">
        <v>4</v>
      </c>
      <c r="K47" s="16">
        <v>14.25</v>
      </c>
      <c r="L47" s="16">
        <v>14.25</v>
      </c>
      <c r="M47" s="29">
        <f t="shared" si="2"/>
        <v>36.5</v>
      </c>
      <c r="N47" s="30" t="s">
        <v>108</v>
      </c>
      <c r="O47" s="5" t="s">
        <v>168</v>
      </c>
    </row>
    <row r="48" spans="1:15" s="5" customFormat="1" ht="13.5" customHeight="1" thickBot="1" x14ac:dyDescent="0.25">
      <c r="A48" s="4" t="s">
        <v>111</v>
      </c>
      <c r="B48" s="3" t="s">
        <v>160</v>
      </c>
      <c r="C48" s="3"/>
      <c r="D48" s="3"/>
      <c r="E48" s="6" t="s">
        <v>29</v>
      </c>
      <c r="F48" s="3" t="s">
        <v>14</v>
      </c>
      <c r="G48" s="6" t="s">
        <v>164</v>
      </c>
      <c r="H48" s="18" t="s">
        <v>85</v>
      </c>
      <c r="I48" s="16">
        <v>4</v>
      </c>
      <c r="J48" s="16">
        <v>4</v>
      </c>
      <c r="K48" s="16">
        <v>14.25</v>
      </c>
      <c r="L48" s="16">
        <v>14.25</v>
      </c>
      <c r="M48" s="29">
        <f t="shared" si="2"/>
        <v>36.5</v>
      </c>
      <c r="N48" s="30" t="s">
        <v>109</v>
      </c>
      <c r="O48" s="5" t="s">
        <v>168</v>
      </c>
    </row>
    <row r="49" spans="1:15" s="5" customFormat="1" ht="13.5" customHeight="1" thickTop="1" x14ac:dyDescent="0.2">
      <c r="A49" s="5" t="s">
        <v>112</v>
      </c>
      <c r="B49" s="3" t="s">
        <v>161</v>
      </c>
      <c r="C49" s="3"/>
      <c r="D49" s="3"/>
      <c r="E49" s="6" t="s">
        <v>29</v>
      </c>
      <c r="F49" s="3" t="s">
        <v>14</v>
      </c>
      <c r="G49" s="6" t="s">
        <v>164</v>
      </c>
      <c r="H49" s="17"/>
      <c r="I49" s="16">
        <v>4</v>
      </c>
      <c r="J49" s="16">
        <v>4</v>
      </c>
      <c r="K49" s="16">
        <v>14.25</v>
      </c>
      <c r="L49" s="16">
        <v>14.25</v>
      </c>
      <c r="M49" s="29">
        <f t="shared" si="2"/>
        <v>36.5</v>
      </c>
      <c r="N49" s="30" t="s">
        <v>110</v>
      </c>
      <c r="O49" s="5" t="s">
        <v>168</v>
      </c>
    </row>
    <row r="50" spans="1:15" s="5" customFormat="1" ht="13.5" customHeight="1" thickBot="1" x14ac:dyDescent="0.25">
      <c r="A50" s="4" t="s">
        <v>119</v>
      </c>
      <c r="B50" s="3" t="s">
        <v>162</v>
      </c>
      <c r="C50" s="3"/>
      <c r="D50" s="3"/>
      <c r="E50" s="6" t="s">
        <v>29</v>
      </c>
      <c r="F50" s="3" t="s">
        <v>14</v>
      </c>
      <c r="G50" s="6" t="s">
        <v>164</v>
      </c>
      <c r="H50" s="18" t="s">
        <v>86</v>
      </c>
      <c r="I50" s="16">
        <v>4</v>
      </c>
      <c r="J50" s="16">
        <v>4</v>
      </c>
      <c r="K50" s="16">
        <v>14.25</v>
      </c>
      <c r="L50" s="16">
        <v>14.25</v>
      </c>
      <c r="M50" s="29">
        <f t="shared" si="2"/>
        <v>36.5</v>
      </c>
      <c r="N50" s="30" t="s">
        <v>111</v>
      </c>
      <c r="O50" s="5" t="s">
        <v>168</v>
      </c>
    </row>
    <row r="51" spans="1:15" s="5" customFormat="1" ht="13.5" customHeight="1" thickTop="1" thickBot="1" x14ac:dyDescent="0.25">
      <c r="B51" s="4"/>
      <c r="C51" s="4"/>
      <c r="D51" s="4"/>
      <c r="E51" s="4"/>
      <c r="F51" s="4"/>
      <c r="G51" s="25"/>
      <c r="H51" s="9"/>
      <c r="I51" s="35"/>
      <c r="J51" s="35"/>
      <c r="K51" s="35"/>
      <c r="L51" s="35"/>
      <c r="M51" s="35"/>
      <c r="N51" s="35"/>
    </row>
    <row r="52" spans="1:15" s="5" customFormat="1" ht="13.5" customHeight="1" thickTop="1" thickBot="1" x14ac:dyDescent="0.25">
      <c r="A52" s="4" t="s">
        <v>126</v>
      </c>
      <c r="B52" s="6" t="s">
        <v>120</v>
      </c>
      <c r="C52" s="6" t="s">
        <v>23</v>
      </c>
      <c r="D52" s="6" t="s">
        <v>9</v>
      </c>
      <c r="E52" s="3" t="s">
        <v>34</v>
      </c>
      <c r="F52" s="6" t="s">
        <v>12</v>
      </c>
      <c r="G52" s="8" t="s">
        <v>113</v>
      </c>
      <c r="H52" s="20" t="s">
        <v>87</v>
      </c>
      <c r="I52" s="16">
        <v>4</v>
      </c>
      <c r="J52" s="16">
        <v>4</v>
      </c>
      <c r="K52" s="16">
        <f>28+0.5</f>
        <v>28.5</v>
      </c>
      <c r="L52" s="16">
        <f>28+0.5</f>
        <v>28.5</v>
      </c>
      <c r="M52" s="29">
        <f>SUM(I52:L52)</f>
        <v>65</v>
      </c>
      <c r="N52" s="30" t="s">
        <v>112</v>
      </c>
      <c r="O52" s="5" t="s">
        <v>169</v>
      </c>
    </row>
    <row r="53" spans="1:15" s="5" customFormat="1" ht="13.5" customHeight="1" thickTop="1" thickBot="1" x14ac:dyDescent="0.25"/>
    <row r="54" spans="1:15" s="5" customFormat="1" ht="13.5" customHeight="1" thickTop="1" x14ac:dyDescent="0.2">
      <c r="A54" s="4" t="s">
        <v>127</v>
      </c>
      <c r="B54" s="6" t="s">
        <v>129</v>
      </c>
      <c r="C54" s="6" t="s">
        <v>16</v>
      </c>
      <c r="D54" s="6" t="s">
        <v>9</v>
      </c>
      <c r="E54" s="6" t="s">
        <v>29</v>
      </c>
      <c r="F54" s="6" t="s">
        <v>14</v>
      </c>
      <c r="G54" s="8" t="s">
        <v>113</v>
      </c>
      <c r="H54" s="17" t="s">
        <v>88</v>
      </c>
      <c r="I54" s="16">
        <v>4</v>
      </c>
      <c r="J54" s="16">
        <v>4</v>
      </c>
      <c r="K54" s="16">
        <v>14.25</v>
      </c>
      <c r="L54" s="16">
        <v>14.25</v>
      </c>
      <c r="M54" s="29">
        <f>SUM(I54:L54)</f>
        <v>36.5</v>
      </c>
      <c r="N54" s="30" t="s">
        <v>119</v>
      </c>
      <c r="O54" s="5" t="s">
        <v>170</v>
      </c>
    </row>
    <row r="55" spans="1:15" s="5" customFormat="1" ht="13.5" customHeight="1" thickBot="1" x14ac:dyDescent="0.25">
      <c r="A55" s="5" t="s">
        <v>128</v>
      </c>
      <c r="B55" s="11" t="s">
        <v>130</v>
      </c>
      <c r="C55" s="11" t="s">
        <v>69</v>
      </c>
      <c r="D55" s="11" t="s">
        <v>9</v>
      </c>
      <c r="E55" s="11" t="s">
        <v>60</v>
      </c>
      <c r="F55" s="11" t="s">
        <v>14</v>
      </c>
      <c r="G55" s="12" t="s">
        <v>113</v>
      </c>
      <c r="H55" s="18"/>
      <c r="I55" s="16">
        <v>4</v>
      </c>
      <c r="J55" s="16">
        <v>4</v>
      </c>
      <c r="K55" s="16">
        <v>14.25</v>
      </c>
      <c r="L55" s="16">
        <v>14.25</v>
      </c>
      <c r="M55" s="29">
        <f>SUM(I55:L55)</f>
        <v>36.5</v>
      </c>
      <c r="N55" s="39" t="s">
        <v>126</v>
      </c>
      <c r="O55" s="5" t="s">
        <v>171</v>
      </c>
    </row>
    <row r="56" spans="1:15" ht="13.5" customHeight="1" thickTop="1" thickBot="1" x14ac:dyDescent="0.25">
      <c r="A56" s="4" t="s">
        <v>131</v>
      </c>
      <c r="B56" s="13" t="s">
        <v>174</v>
      </c>
      <c r="C56" s="13"/>
      <c r="D56" s="13"/>
      <c r="E56" s="13"/>
      <c r="F56" s="13"/>
      <c r="G56" s="14"/>
      <c r="H56" s="20" t="s">
        <v>89</v>
      </c>
      <c r="I56" s="16">
        <v>4</v>
      </c>
      <c r="J56" s="16">
        <v>4</v>
      </c>
      <c r="K56" s="16">
        <f>K52:L52</f>
        <v>28.5</v>
      </c>
      <c r="L56" s="16">
        <f>L52:M52</f>
        <v>28.5</v>
      </c>
      <c r="M56" s="16">
        <f>SUM(I56:L56)</f>
        <v>65</v>
      </c>
      <c r="N56" s="14" t="s">
        <v>127</v>
      </c>
    </row>
    <row r="57" spans="1:15" ht="13.5" customHeight="1" thickTop="1" x14ac:dyDescent="0.2"/>
    <row r="62" spans="1:15" ht="13.5" customHeight="1" x14ac:dyDescent="0.2">
      <c r="B62" s="7" t="s">
        <v>172</v>
      </c>
    </row>
    <row r="64" spans="1:15" ht="13.5" customHeight="1" x14ac:dyDescent="0.2">
      <c r="B64" s="6" t="s">
        <v>35</v>
      </c>
      <c r="C64" s="6" t="s">
        <v>36</v>
      </c>
      <c r="D64" s="6" t="s">
        <v>11</v>
      </c>
      <c r="E64" s="6" t="s">
        <v>29</v>
      </c>
      <c r="F64" s="6" t="s">
        <v>14</v>
      </c>
      <c r="G64" s="8" t="s">
        <v>10</v>
      </c>
    </row>
    <row r="65" spans="2:7" ht="13.5" customHeight="1" x14ac:dyDescent="0.2">
      <c r="B65" s="6" t="s">
        <v>37</v>
      </c>
      <c r="C65" s="6" t="s">
        <v>38</v>
      </c>
      <c r="D65" s="6" t="s">
        <v>11</v>
      </c>
      <c r="E65" s="6" t="s">
        <v>29</v>
      </c>
      <c r="F65" s="6" t="s">
        <v>14</v>
      </c>
      <c r="G65" s="8" t="s">
        <v>10</v>
      </c>
    </row>
    <row r="66" spans="2:7" ht="13.5" customHeight="1" x14ac:dyDescent="0.2">
      <c r="B66" s="6" t="s">
        <v>20</v>
      </c>
      <c r="C66" s="6" t="s">
        <v>148</v>
      </c>
      <c r="D66" s="6" t="s">
        <v>9</v>
      </c>
      <c r="E66" s="6" t="s">
        <v>125</v>
      </c>
      <c r="F66" s="6" t="s">
        <v>12</v>
      </c>
      <c r="G66" s="8"/>
    </row>
    <row r="67" spans="2:7" ht="13.5" customHeight="1" x14ac:dyDescent="0.2">
      <c r="B67" s="3" t="s">
        <v>31</v>
      </c>
      <c r="C67" s="3" t="s">
        <v>22</v>
      </c>
      <c r="D67" s="3" t="s">
        <v>9</v>
      </c>
      <c r="E67" s="3" t="s">
        <v>29</v>
      </c>
      <c r="F67" s="3" t="s">
        <v>14</v>
      </c>
      <c r="G67" s="8" t="s">
        <v>10</v>
      </c>
    </row>
  </sheetData>
  <mergeCells count="6">
    <mergeCell ref="B1:N1"/>
    <mergeCell ref="B2:N2"/>
    <mergeCell ref="B3:N3"/>
    <mergeCell ref="B4:G4"/>
    <mergeCell ref="I4:J4"/>
    <mergeCell ref="K4:L4"/>
  </mergeCells>
  <phoneticPr fontId="0" type="noConversion"/>
  <pageMargins left="0.78740157499999996" right="0.78740157499999996" top="0.984251969" bottom="0.984251969" header="0.4921259845" footer="0.4921259845"/>
  <pageSetup paperSize="9" orientation="portrait" horizontalDpi="4294967295" verticalDpi="4294967295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T63"/>
  <sheetViews>
    <sheetView zoomScale="130" workbookViewId="0">
      <pane xSplit="3" ySplit="4" topLeftCell="F5" activePane="bottomRight" state="frozen"/>
      <selection pane="topRight" activeCell="D1" sqref="D1"/>
      <selection pane="bottomLeft" activeCell="A5" sqref="A5"/>
      <selection pane="bottomRight" activeCell="K15" sqref="K15"/>
    </sheetView>
  </sheetViews>
  <sheetFormatPr baseColWidth="10" defaultRowHeight="13.5" customHeight="1" x14ac:dyDescent="0.2"/>
  <cols>
    <col min="1" max="1" width="3" style="9" bestFit="1" customWidth="1"/>
    <col min="2" max="2" width="11.42578125" style="7"/>
    <col min="3" max="3" width="13.28515625" style="7" bestFit="1" customWidth="1"/>
    <col min="4" max="4" width="2.5703125" style="7" bestFit="1" customWidth="1"/>
    <col min="5" max="5" width="18.7109375" style="7" customWidth="1"/>
    <col min="6" max="6" width="3.5703125" style="7" bestFit="1" customWidth="1"/>
    <col min="7" max="7" width="7.28515625" style="9" bestFit="1" customWidth="1"/>
    <col min="8" max="9" width="2.28515625" style="9" bestFit="1" customWidth="1"/>
    <col min="10" max="10" width="7.85546875" style="7" customWidth="1"/>
    <col min="11" max="12" width="7.42578125" style="7" bestFit="1" customWidth="1"/>
    <col min="13" max="15" width="8.42578125" style="7" bestFit="1" customWidth="1"/>
    <col min="16" max="16" width="6" style="7" bestFit="1" customWidth="1"/>
    <col min="17" max="16384" width="11.42578125" style="7"/>
  </cols>
  <sheetData>
    <row r="1" spans="1:254" ht="13.5" customHeight="1" x14ac:dyDescent="0.2">
      <c r="B1" s="134" t="s">
        <v>1</v>
      </c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</row>
    <row r="2" spans="1:254" ht="13.5" customHeight="1" x14ac:dyDescent="0.2">
      <c r="B2" s="135" t="s">
        <v>2</v>
      </c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</row>
    <row r="3" spans="1:254" ht="13.5" customHeight="1" thickBot="1" x14ac:dyDescent="0.25"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</row>
    <row r="4" spans="1:254" ht="25.5" customHeight="1" x14ac:dyDescent="0.2">
      <c r="B4" s="136" t="s">
        <v>3</v>
      </c>
      <c r="C4" s="136"/>
      <c r="D4" s="136"/>
      <c r="E4" s="136"/>
      <c r="F4" s="136"/>
      <c r="G4" s="136"/>
      <c r="H4" s="141" t="s">
        <v>178</v>
      </c>
      <c r="I4" s="142"/>
      <c r="J4" s="36" t="s">
        <v>117</v>
      </c>
      <c r="K4" s="137" t="s">
        <v>175</v>
      </c>
      <c r="L4" s="138"/>
      <c r="M4" s="139" t="s">
        <v>133</v>
      </c>
      <c r="N4" s="140"/>
      <c r="O4" s="143" t="s">
        <v>134</v>
      </c>
    </row>
    <row r="5" spans="1:254" s="2" customFormat="1" ht="13.5" customHeight="1" thickBot="1" x14ac:dyDescent="0.25">
      <c r="A5" s="53"/>
      <c r="B5" s="1" t="s">
        <v>4</v>
      </c>
      <c r="C5" s="1" t="s">
        <v>5</v>
      </c>
      <c r="D5" s="21"/>
      <c r="E5" s="1" t="s">
        <v>6</v>
      </c>
      <c r="F5" s="1" t="s">
        <v>192</v>
      </c>
      <c r="G5" s="1" t="s">
        <v>7</v>
      </c>
      <c r="H5" s="22" t="s">
        <v>176</v>
      </c>
      <c r="I5" s="10" t="s">
        <v>177</v>
      </c>
      <c r="J5" s="10" t="s">
        <v>118</v>
      </c>
      <c r="K5" s="15" t="s">
        <v>167</v>
      </c>
      <c r="L5" s="15" t="s">
        <v>167</v>
      </c>
      <c r="M5" s="15" t="s">
        <v>165</v>
      </c>
      <c r="N5" s="42" t="s">
        <v>166</v>
      </c>
      <c r="O5" s="144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  <c r="EA5" s="7"/>
      <c r="EB5" s="7"/>
      <c r="EC5" s="7"/>
      <c r="ED5" s="7"/>
      <c r="EE5" s="7"/>
      <c r="EF5" s="7"/>
      <c r="EG5" s="7"/>
      <c r="EH5" s="7"/>
      <c r="EI5" s="7"/>
      <c r="EJ5" s="7"/>
      <c r="EK5" s="7"/>
      <c r="EL5" s="7"/>
      <c r="EM5" s="7"/>
      <c r="EN5" s="7"/>
      <c r="EO5" s="7"/>
      <c r="EP5" s="7"/>
      <c r="EQ5" s="7"/>
      <c r="ER5" s="7"/>
      <c r="ES5" s="7"/>
      <c r="ET5" s="7"/>
      <c r="EU5" s="7"/>
      <c r="EV5" s="7"/>
      <c r="EW5" s="7"/>
      <c r="EX5" s="7"/>
      <c r="EY5" s="7"/>
      <c r="EZ5" s="7"/>
      <c r="FA5" s="7"/>
      <c r="FB5" s="7"/>
      <c r="FC5" s="7"/>
      <c r="FD5" s="7"/>
      <c r="FE5" s="7"/>
      <c r="FF5" s="7"/>
      <c r="FG5" s="7"/>
      <c r="FH5" s="7"/>
      <c r="FI5" s="7"/>
      <c r="FJ5" s="7"/>
      <c r="FK5" s="7"/>
      <c r="FL5" s="7"/>
      <c r="FM5" s="7"/>
      <c r="FN5" s="7"/>
      <c r="FO5" s="7"/>
      <c r="FP5" s="7"/>
      <c r="FQ5" s="7"/>
      <c r="FR5" s="7"/>
      <c r="FS5" s="7"/>
      <c r="FT5" s="7"/>
      <c r="FU5" s="7"/>
      <c r="FV5" s="7"/>
      <c r="FW5" s="7"/>
      <c r="FX5" s="7"/>
      <c r="FY5" s="7"/>
      <c r="FZ5" s="7"/>
      <c r="GA5" s="7"/>
      <c r="GB5" s="7"/>
      <c r="GC5" s="7"/>
      <c r="GD5" s="7"/>
      <c r="GE5" s="7"/>
      <c r="GF5" s="7"/>
      <c r="GG5" s="7"/>
      <c r="GH5" s="7"/>
      <c r="GI5" s="7"/>
      <c r="GJ5" s="7"/>
      <c r="GK5" s="7"/>
      <c r="GL5" s="7"/>
      <c r="GM5" s="7"/>
      <c r="GN5" s="7"/>
      <c r="GO5" s="7"/>
      <c r="GP5" s="7"/>
      <c r="GQ5" s="7"/>
      <c r="GR5" s="7"/>
      <c r="GS5" s="7"/>
      <c r="GT5" s="7"/>
      <c r="GU5" s="7"/>
      <c r="GV5" s="7"/>
      <c r="GW5" s="7"/>
      <c r="GX5" s="7"/>
      <c r="GY5" s="7"/>
      <c r="GZ5" s="7"/>
      <c r="HA5" s="7"/>
      <c r="HB5" s="7"/>
      <c r="HC5" s="7"/>
      <c r="HD5" s="7"/>
      <c r="HE5" s="7"/>
      <c r="HF5" s="7"/>
      <c r="HG5" s="7"/>
      <c r="HH5" s="7"/>
      <c r="HI5" s="7"/>
      <c r="HJ5" s="7"/>
      <c r="HK5" s="7"/>
      <c r="HL5" s="7"/>
      <c r="HM5" s="7"/>
      <c r="HN5" s="7"/>
      <c r="HO5" s="7"/>
      <c r="HP5" s="7"/>
      <c r="HQ5" s="7"/>
      <c r="HR5" s="7"/>
      <c r="HS5" s="7"/>
      <c r="HT5" s="7"/>
      <c r="HU5" s="7"/>
      <c r="HV5" s="7"/>
      <c r="HW5" s="7"/>
      <c r="HX5" s="7"/>
      <c r="HY5" s="7"/>
      <c r="HZ5" s="7"/>
      <c r="IA5" s="7"/>
      <c r="IB5" s="7"/>
      <c r="IC5" s="7"/>
      <c r="ID5" s="7"/>
      <c r="IE5" s="7"/>
      <c r="IF5" s="7"/>
      <c r="IG5" s="7"/>
      <c r="IH5" s="7"/>
      <c r="II5" s="7"/>
      <c r="IJ5" s="7"/>
      <c r="IK5" s="7"/>
      <c r="IL5" s="7"/>
      <c r="IM5" s="7"/>
      <c r="IN5" s="7"/>
      <c r="IO5" s="7"/>
      <c r="IP5" s="7"/>
      <c r="IQ5" s="7"/>
      <c r="IR5" s="7"/>
      <c r="IS5" s="7"/>
      <c r="IT5" s="7"/>
    </row>
    <row r="6" spans="1:254" s="4" customFormat="1" ht="13.5" customHeight="1" thickTop="1" x14ac:dyDescent="0.2">
      <c r="A6" s="25" t="s">
        <v>71</v>
      </c>
      <c r="B6" s="3" t="s">
        <v>122</v>
      </c>
      <c r="C6" s="3" t="s">
        <v>68</v>
      </c>
      <c r="D6" s="3" t="s">
        <v>11</v>
      </c>
      <c r="E6" s="3" t="s">
        <v>123</v>
      </c>
      <c r="F6" s="3" t="s">
        <v>12</v>
      </c>
      <c r="G6" s="8" t="s">
        <v>10</v>
      </c>
      <c r="H6" s="43" t="s">
        <v>179</v>
      </c>
      <c r="I6" s="44" t="s">
        <v>179</v>
      </c>
      <c r="J6" s="17"/>
      <c r="K6" s="16">
        <v>0</v>
      </c>
      <c r="L6" s="16">
        <v>0</v>
      </c>
      <c r="M6" s="16">
        <v>9.5</v>
      </c>
      <c r="N6" s="16">
        <v>9.5</v>
      </c>
      <c r="O6" s="45">
        <f t="shared" ref="O6:O17" si="0">SUM(K6:N6)</f>
        <v>19</v>
      </c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  <c r="FL6" s="7"/>
      <c r="FM6" s="7"/>
      <c r="FN6" s="7"/>
      <c r="FO6" s="7"/>
      <c r="FP6" s="7"/>
      <c r="FQ6" s="7"/>
      <c r="FR6" s="7"/>
      <c r="FS6" s="7"/>
      <c r="FT6" s="7"/>
      <c r="FU6" s="7"/>
      <c r="FV6" s="7"/>
      <c r="FW6" s="7"/>
      <c r="FX6" s="7"/>
      <c r="FY6" s="7"/>
      <c r="FZ6" s="7"/>
      <c r="GA6" s="7"/>
      <c r="GB6" s="7"/>
      <c r="GC6" s="7"/>
      <c r="GD6" s="7"/>
      <c r="GE6" s="7"/>
      <c r="GF6" s="7"/>
      <c r="GG6" s="7"/>
      <c r="GH6" s="7"/>
      <c r="GI6" s="7"/>
      <c r="GJ6" s="7"/>
      <c r="GK6" s="7"/>
      <c r="GL6" s="7"/>
      <c r="GM6" s="7"/>
      <c r="GN6" s="7"/>
      <c r="GO6" s="7"/>
      <c r="GP6" s="7"/>
      <c r="GQ6" s="7"/>
      <c r="GR6" s="7"/>
      <c r="GS6" s="7"/>
      <c r="GT6" s="7"/>
      <c r="GU6" s="7"/>
      <c r="GV6" s="7"/>
      <c r="GW6" s="7"/>
      <c r="GX6" s="7"/>
      <c r="GY6" s="7"/>
      <c r="GZ6" s="7"/>
      <c r="HA6" s="7"/>
      <c r="HB6" s="7"/>
      <c r="HC6" s="7"/>
      <c r="HD6" s="7"/>
      <c r="HE6" s="7"/>
      <c r="HF6" s="7"/>
      <c r="HG6" s="7"/>
      <c r="HH6" s="7"/>
      <c r="HI6" s="7"/>
      <c r="HJ6" s="7"/>
      <c r="HK6" s="7"/>
      <c r="HL6" s="7"/>
      <c r="HM6" s="7"/>
      <c r="HN6" s="7"/>
      <c r="HO6" s="7"/>
      <c r="HP6" s="7"/>
      <c r="HQ6" s="7"/>
      <c r="HR6" s="7"/>
      <c r="HS6" s="7"/>
      <c r="HT6" s="7"/>
      <c r="HU6" s="7"/>
      <c r="HV6" s="7"/>
      <c r="HW6" s="7"/>
      <c r="HX6" s="7"/>
      <c r="HY6" s="7"/>
      <c r="HZ6" s="7"/>
      <c r="IA6" s="7"/>
      <c r="IB6" s="7"/>
      <c r="IC6" s="7"/>
      <c r="ID6" s="7"/>
      <c r="IE6" s="7"/>
      <c r="IF6" s="7"/>
      <c r="IG6" s="7"/>
      <c r="IH6" s="7"/>
      <c r="II6" s="7"/>
      <c r="IJ6" s="7"/>
      <c r="IK6" s="7"/>
      <c r="IL6" s="7"/>
      <c r="IM6" s="7"/>
      <c r="IN6" s="7"/>
      <c r="IO6" s="7"/>
      <c r="IP6" s="7"/>
      <c r="IQ6" s="7"/>
      <c r="IR6" s="7"/>
      <c r="IS6" s="7"/>
      <c r="IT6" s="7"/>
    </row>
    <row r="7" spans="1:254" s="5" customFormat="1" ht="13.5" customHeight="1" x14ac:dyDescent="0.2">
      <c r="A7" s="25" t="s">
        <v>72</v>
      </c>
      <c r="B7" s="3" t="s">
        <v>27</v>
      </c>
      <c r="C7" s="3" t="s">
        <v>121</v>
      </c>
      <c r="D7" s="3" t="s">
        <v>11</v>
      </c>
      <c r="E7" s="6" t="s">
        <v>34</v>
      </c>
      <c r="F7" s="3" t="s">
        <v>12</v>
      </c>
      <c r="G7" s="8" t="s">
        <v>10</v>
      </c>
      <c r="H7" s="43" t="s">
        <v>179</v>
      </c>
      <c r="I7" s="44" t="s">
        <v>179</v>
      </c>
      <c r="J7" s="19" t="s">
        <v>71</v>
      </c>
      <c r="K7" s="16">
        <v>0</v>
      </c>
      <c r="L7" s="16">
        <v>0</v>
      </c>
      <c r="M7" s="16">
        <v>9.5</v>
      </c>
      <c r="N7" s="16">
        <v>9.5</v>
      </c>
      <c r="O7" s="45">
        <f t="shared" si="0"/>
        <v>19</v>
      </c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  <c r="FL7" s="7"/>
      <c r="FM7" s="7"/>
      <c r="FN7" s="7"/>
      <c r="FO7" s="7"/>
      <c r="FP7" s="7"/>
      <c r="FQ7" s="7"/>
      <c r="FR7" s="7"/>
      <c r="FS7" s="7"/>
      <c r="FT7" s="7"/>
      <c r="FU7" s="7"/>
      <c r="FV7" s="7"/>
      <c r="FW7" s="7"/>
      <c r="FX7" s="7"/>
      <c r="FY7" s="7"/>
      <c r="FZ7" s="7"/>
      <c r="GA7" s="7"/>
      <c r="GB7" s="7"/>
      <c r="GC7" s="7"/>
      <c r="GD7" s="7"/>
      <c r="GE7" s="7"/>
      <c r="GF7" s="7"/>
      <c r="GG7" s="7"/>
      <c r="GH7" s="7"/>
      <c r="GI7" s="7"/>
      <c r="GJ7" s="7"/>
      <c r="GK7" s="7"/>
      <c r="GL7" s="7"/>
      <c r="GM7" s="7"/>
      <c r="GN7" s="7"/>
      <c r="GO7" s="7"/>
      <c r="GP7" s="7"/>
      <c r="GQ7" s="7"/>
      <c r="GR7" s="7"/>
      <c r="GS7" s="7"/>
      <c r="GT7" s="7"/>
      <c r="GU7" s="7"/>
      <c r="GV7" s="7"/>
      <c r="GW7" s="7"/>
      <c r="GX7" s="7"/>
      <c r="GY7" s="7"/>
      <c r="GZ7" s="7"/>
      <c r="HA7" s="7"/>
      <c r="HB7" s="7"/>
      <c r="HC7" s="7"/>
      <c r="HD7" s="7"/>
      <c r="HE7" s="7"/>
      <c r="HF7" s="7"/>
      <c r="HG7" s="7"/>
      <c r="HH7" s="7"/>
      <c r="HI7" s="7"/>
      <c r="HJ7" s="7"/>
      <c r="HK7" s="7"/>
      <c r="HL7" s="7"/>
      <c r="HM7" s="7"/>
      <c r="HN7" s="7"/>
      <c r="HO7" s="7"/>
      <c r="HP7" s="7"/>
      <c r="HQ7" s="7"/>
      <c r="HR7" s="7"/>
      <c r="HS7" s="7"/>
      <c r="HT7" s="7"/>
      <c r="HU7" s="7"/>
      <c r="HV7" s="7"/>
      <c r="HW7" s="7"/>
      <c r="HX7" s="7"/>
      <c r="HY7" s="7"/>
      <c r="HZ7" s="7"/>
      <c r="IA7" s="7"/>
      <c r="IB7" s="7"/>
      <c r="IC7" s="7"/>
      <c r="ID7" s="7"/>
      <c r="IE7" s="7"/>
      <c r="IF7" s="7"/>
      <c r="IG7" s="7"/>
      <c r="IH7" s="7"/>
      <c r="II7" s="7"/>
      <c r="IJ7" s="7"/>
      <c r="IK7" s="7"/>
      <c r="IL7" s="7"/>
      <c r="IM7" s="7"/>
      <c r="IN7" s="7"/>
      <c r="IO7" s="7"/>
      <c r="IP7" s="7"/>
      <c r="IQ7" s="7"/>
      <c r="IR7" s="7"/>
      <c r="IS7" s="7"/>
      <c r="IT7" s="7"/>
    </row>
    <row r="8" spans="1:254" s="4" customFormat="1" ht="13.5" customHeight="1" thickBot="1" x14ac:dyDescent="0.25">
      <c r="A8" s="25" t="s">
        <v>73</v>
      </c>
      <c r="B8" s="3" t="s">
        <v>20</v>
      </c>
      <c r="C8" s="3" t="s">
        <v>136</v>
      </c>
      <c r="D8" s="3" t="s">
        <v>11</v>
      </c>
      <c r="E8" s="3" t="s">
        <v>137</v>
      </c>
      <c r="F8" s="3" t="s">
        <v>12</v>
      </c>
      <c r="G8" s="8" t="s">
        <v>10</v>
      </c>
      <c r="H8" s="43" t="s">
        <v>190</v>
      </c>
      <c r="I8" s="44" t="s">
        <v>189</v>
      </c>
      <c r="J8" s="18"/>
      <c r="K8" s="16">
        <v>0</v>
      </c>
      <c r="L8" s="16">
        <v>0</v>
      </c>
      <c r="M8" s="16">
        <v>9.5</v>
      </c>
      <c r="N8" s="16">
        <v>9.5</v>
      </c>
      <c r="O8" s="45">
        <f t="shared" si="0"/>
        <v>19</v>
      </c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  <c r="FL8" s="7"/>
      <c r="FM8" s="7"/>
      <c r="FN8" s="7"/>
      <c r="FO8" s="7"/>
      <c r="FP8" s="7"/>
      <c r="FQ8" s="7"/>
      <c r="FR8" s="7"/>
      <c r="FS8" s="7"/>
      <c r="FT8" s="7"/>
      <c r="FU8" s="7"/>
      <c r="FV8" s="7"/>
      <c r="FW8" s="7"/>
      <c r="FX8" s="7"/>
      <c r="FY8" s="7"/>
      <c r="FZ8" s="7"/>
      <c r="GA8" s="7"/>
      <c r="GB8" s="7"/>
      <c r="GC8" s="7"/>
      <c r="GD8" s="7"/>
      <c r="GE8" s="7"/>
      <c r="GF8" s="7"/>
      <c r="GG8" s="7"/>
      <c r="GH8" s="7"/>
      <c r="GI8" s="7"/>
      <c r="GJ8" s="7"/>
      <c r="GK8" s="7"/>
      <c r="GL8" s="7"/>
      <c r="GM8" s="7"/>
      <c r="GN8" s="7"/>
      <c r="GO8" s="7"/>
      <c r="GP8" s="7"/>
      <c r="GQ8" s="7"/>
      <c r="GR8" s="7"/>
      <c r="GS8" s="7"/>
      <c r="GT8" s="7"/>
      <c r="GU8" s="7"/>
      <c r="GV8" s="7"/>
      <c r="GW8" s="7"/>
      <c r="GX8" s="7"/>
      <c r="GY8" s="7"/>
      <c r="GZ8" s="7"/>
      <c r="HA8" s="7"/>
      <c r="HB8" s="7"/>
      <c r="HC8" s="7"/>
      <c r="HD8" s="7"/>
      <c r="HE8" s="7"/>
      <c r="HF8" s="7"/>
      <c r="HG8" s="7"/>
      <c r="HH8" s="7"/>
      <c r="HI8" s="7"/>
      <c r="HJ8" s="7"/>
      <c r="HK8" s="7"/>
      <c r="HL8" s="7"/>
      <c r="HM8" s="7"/>
      <c r="HN8" s="7"/>
      <c r="HO8" s="7"/>
      <c r="HP8" s="7"/>
      <c r="HQ8" s="7"/>
      <c r="HR8" s="7"/>
      <c r="HS8" s="7"/>
      <c r="HT8" s="7"/>
      <c r="HU8" s="7"/>
      <c r="HV8" s="7"/>
      <c r="HW8" s="7"/>
      <c r="HX8" s="7"/>
      <c r="HY8" s="7"/>
      <c r="HZ8" s="7"/>
      <c r="IA8" s="7"/>
      <c r="IB8" s="7"/>
      <c r="IC8" s="7"/>
      <c r="ID8" s="7"/>
      <c r="IE8" s="7"/>
      <c r="IF8" s="7"/>
      <c r="IG8" s="7"/>
      <c r="IH8" s="7"/>
      <c r="II8" s="7"/>
      <c r="IJ8" s="7"/>
      <c r="IK8" s="7"/>
      <c r="IL8" s="7"/>
      <c r="IM8" s="7"/>
      <c r="IN8" s="7"/>
      <c r="IO8" s="7"/>
      <c r="IP8" s="7"/>
      <c r="IQ8" s="7"/>
      <c r="IR8" s="7"/>
      <c r="IS8" s="7"/>
      <c r="IT8" s="7"/>
    </row>
    <row r="9" spans="1:254" s="4" customFormat="1" ht="13.5" customHeight="1" thickTop="1" x14ac:dyDescent="0.2">
      <c r="A9" s="25" t="s">
        <v>74</v>
      </c>
      <c r="B9" s="3" t="s">
        <v>20</v>
      </c>
      <c r="C9" s="3" t="s">
        <v>138</v>
      </c>
      <c r="D9" s="3" t="s">
        <v>11</v>
      </c>
      <c r="E9" s="3" t="s">
        <v>139</v>
      </c>
      <c r="F9" s="3" t="s">
        <v>12</v>
      </c>
      <c r="G9" s="8" t="s">
        <v>10</v>
      </c>
      <c r="H9" s="43" t="s">
        <v>179</v>
      </c>
      <c r="I9" s="44" t="s">
        <v>179</v>
      </c>
      <c r="J9" s="17"/>
      <c r="K9" s="16">
        <v>0</v>
      </c>
      <c r="L9" s="16">
        <v>0</v>
      </c>
      <c r="M9" s="16">
        <v>9.5</v>
      </c>
      <c r="N9" s="16">
        <v>9.5</v>
      </c>
      <c r="O9" s="45">
        <f t="shared" si="0"/>
        <v>19</v>
      </c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  <c r="FL9" s="7"/>
      <c r="FM9" s="7"/>
      <c r="FN9" s="7"/>
      <c r="FO9" s="7"/>
      <c r="FP9" s="7"/>
      <c r="FQ9" s="7"/>
      <c r="FR9" s="7"/>
      <c r="FS9" s="7"/>
      <c r="FT9" s="7"/>
      <c r="FU9" s="7"/>
      <c r="FV9" s="7"/>
      <c r="FW9" s="7"/>
      <c r="FX9" s="7"/>
      <c r="FY9" s="7"/>
      <c r="FZ9" s="7"/>
      <c r="GA9" s="7"/>
      <c r="GB9" s="7"/>
      <c r="GC9" s="7"/>
      <c r="GD9" s="7"/>
      <c r="GE9" s="7"/>
      <c r="GF9" s="7"/>
      <c r="GG9" s="7"/>
      <c r="GH9" s="7"/>
      <c r="GI9" s="7"/>
      <c r="GJ9" s="7"/>
      <c r="GK9" s="7"/>
      <c r="GL9" s="7"/>
      <c r="GM9" s="7"/>
      <c r="GN9" s="7"/>
      <c r="GO9" s="7"/>
      <c r="GP9" s="7"/>
      <c r="GQ9" s="7"/>
      <c r="GR9" s="7"/>
      <c r="GS9" s="7"/>
      <c r="GT9" s="7"/>
      <c r="GU9" s="7"/>
      <c r="GV9" s="7"/>
      <c r="GW9" s="7"/>
      <c r="GX9" s="7"/>
      <c r="GY9" s="7"/>
      <c r="GZ9" s="7"/>
      <c r="HA9" s="7"/>
      <c r="HB9" s="7"/>
      <c r="HC9" s="7"/>
      <c r="HD9" s="7"/>
      <c r="HE9" s="7"/>
      <c r="HF9" s="7"/>
      <c r="HG9" s="7"/>
      <c r="HH9" s="7"/>
      <c r="HI9" s="7"/>
      <c r="HJ9" s="7"/>
      <c r="HK9" s="7"/>
      <c r="HL9" s="7"/>
      <c r="HM9" s="7"/>
      <c r="HN9" s="7"/>
      <c r="HO9" s="7"/>
      <c r="HP9" s="7"/>
      <c r="HQ9" s="7"/>
      <c r="HR9" s="7"/>
      <c r="HS9" s="7"/>
      <c r="HT9" s="7"/>
      <c r="HU9" s="7"/>
      <c r="HV9" s="7"/>
      <c r="HW9" s="7"/>
      <c r="HX9" s="7"/>
      <c r="HY9" s="7"/>
      <c r="HZ9" s="7"/>
      <c r="IA9" s="7"/>
      <c r="IB9" s="7"/>
      <c r="IC9" s="7"/>
      <c r="ID9" s="7"/>
      <c r="IE9" s="7"/>
      <c r="IF9" s="7"/>
      <c r="IG9" s="7"/>
      <c r="IH9" s="7"/>
      <c r="II9" s="7"/>
      <c r="IJ9" s="7"/>
      <c r="IK9" s="7"/>
      <c r="IL9" s="7"/>
      <c r="IM9" s="7"/>
      <c r="IN9" s="7"/>
      <c r="IO9" s="7"/>
      <c r="IP9" s="7"/>
      <c r="IQ9" s="7"/>
      <c r="IR9" s="7"/>
      <c r="IS9" s="7"/>
      <c r="IT9" s="7"/>
    </row>
    <row r="10" spans="1:254" s="5" customFormat="1" ht="13.5" customHeight="1" x14ac:dyDescent="0.2">
      <c r="A10" s="25" t="s">
        <v>75</v>
      </c>
      <c r="B10" s="6" t="s">
        <v>28</v>
      </c>
      <c r="C10" s="6" t="s">
        <v>25</v>
      </c>
      <c r="D10" s="6" t="s">
        <v>11</v>
      </c>
      <c r="E10" s="6" t="s">
        <v>29</v>
      </c>
      <c r="F10" s="6" t="s">
        <v>14</v>
      </c>
      <c r="G10" s="8" t="s">
        <v>10</v>
      </c>
      <c r="H10" s="43" t="s">
        <v>179</v>
      </c>
      <c r="I10" s="44" t="s">
        <v>179</v>
      </c>
      <c r="J10" s="19" t="s">
        <v>72</v>
      </c>
      <c r="K10" s="16">
        <v>0</v>
      </c>
      <c r="L10" s="16">
        <v>0</v>
      </c>
      <c r="M10" s="16">
        <v>9.5</v>
      </c>
      <c r="N10" s="16">
        <v>9.5</v>
      </c>
      <c r="O10" s="45">
        <f t="shared" si="0"/>
        <v>19</v>
      </c>
    </row>
    <row r="11" spans="1:254" s="5" customFormat="1" ht="13.5" customHeight="1" thickBot="1" x14ac:dyDescent="0.25">
      <c r="A11" s="25" t="s">
        <v>76</v>
      </c>
      <c r="B11" s="6" t="s">
        <v>39</v>
      </c>
      <c r="C11" s="6" t="s">
        <v>24</v>
      </c>
      <c r="D11" s="6" t="s">
        <v>11</v>
      </c>
      <c r="E11" s="6" t="s">
        <v>29</v>
      </c>
      <c r="F11" s="6" t="s">
        <v>14</v>
      </c>
      <c r="G11" s="8" t="s">
        <v>10</v>
      </c>
      <c r="H11" s="43" t="s">
        <v>179</v>
      </c>
      <c r="I11" s="44" t="s">
        <v>179</v>
      </c>
      <c r="J11" s="18"/>
      <c r="K11" s="16">
        <v>0</v>
      </c>
      <c r="L11" s="16">
        <v>0</v>
      </c>
      <c r="M11" s="16">
        <v>9.5</v>
      </c>
      <c r="N11" s="16">
        <v>9.5</v>
      </c>
      <c r="O11" s="45">
        <f t="shared" si="0"/>
        <v>19</v>
      </c>
    </row>
    <row r="12" spans="1:254" s="5" customFormat="1" ht="13.5" customHeight="1" thickTop="1" x14ac:dyDescent="0.2">
      <c r="A12" s="25" t="s">
        <v>77</v>
      </c>
      <c r="B12" s="6" t="s">
        <v>140</v>
      </c>
      <c r="C12" s="6" t="s">
        <v>141</v>
      </c>
      <c r="D12" s="6" t="s">
        <v>11</v>
      </c>
      <c r="E12" s="6" t="s">
        <v>29</v>
      </c>
      <c r="F12" s="6" t="s">
        <v>14</v>
      </c>
      <c r="G12" s="8" t="s">
        <v>10</v>
      </c>
      <c r="H12" s="43" t="s">
        <v>179</v>
      </c>
      <c r="I12" s="44" t="s">
        <v>179</v>
      </c>
      <c r="J12" s="17"/>
      <c r="K12" s="16">
        <v>0</v>
      </c>
      <c r="L12" s="16">
        <v>0</v>
      </c>
      <c r="M12" s="16">
        <v>9.5</v>
      </c>
      <c r="N12" s="16">
        <v>9.5</v>
      </c>
      <c r="O12" s="45">
        <f t="shared" si="0"/>
        <v>19</v>
      </c>
    </row>
    <row r="13" spans="1:254" s="5" customFormat="1" ht="13.5" customHeight="1" x14ac:dyDescent="0.2">
      <c r="A13" s="25" t="s">
        <v>78</v>
      </c>
      <c r="B13" s="6" t="s">
        <v>116</v>
      </c>
      <c r="C13" s="6" t="s">
        <v>24</v>
      </c>
      <c r="D13" s="6" t="s">
        <v>11</v>
      </c>
      <c r="E13" s="3" t="s">
        <v>0</v>
      </c>
      <c r="F13" s="3" t="s">
        <v>14</v>
      </c>
      <c r="G13" s="8" t="s">
        <v>21</v>
      </c>
      <c r="H13" s="43" t="s">
        <v>190</v>
      </c>
      <c r="I13" s="44" t="s">
        <v>189</v>
      </c>
      <c r="J13" s="19" t="s">
        <v>73</v>
      </c>
      <c r="K13" s="16">
        <v>0</v>
      </c>
      <c r="L13" s="16">
        <v>0</v>
      </c>
      <c r="M13" s="16">
        <v>9.5</v>
      </c>
      <c r="N13" s="16">
        <v>9.5</v>
      </c>
      <c r="O13" s="45">
        <f t="shared" si="0"/>
        <v>19</v>
      </c>
    </row>
    <row r="14" spans="1:254" s="5" customFormat="1" ht="13.5" customHeight="1" thickBot="1" x14ac:dyDescent="0.25">
      <c r="A14" s="25" t="s">
        <v>79</v>
      </c>
      <c r="B14" s="6" t="s">
        <v>45</v>
      </c>
      <c r="C14" s="6" t="s">
        <v>38</v>
      </c>
      <c r="D14" s="6" t="s">
        <v>11</v>
      </c>
      <c r="E14" s="6" t="s">
        <v>29</v>
      </c>
      <c r="F14" s="6" t="s">
        <v>14</v>
      </c>
      <c r="G14" s="8" t="s">
        <v>114</v>
      </c>
      <c r="H14" s="43" t="s">
        <v>179</v>
      </c>
      <c r="I14" s="44" t="s">
        <v>179</v>
      </c>
      <c r="J14" s="18"/>
      <c r="K14" s="16">
        <v>0</v>
      </c>
      <c r="L14" s="16">
        <v>0</v>
      </c>
      <c r="M14" s="16">
        <v>9.5</v>
      </c>
      <c r="N14" s="16">
        <v>9.5</v>
      </c>
      <c r="O14" s="45">
        <f t="shared" si="0"/>
        <v>19</v>
      </c>
    </row>
    <row r="15" spans="1:254" s="5" customFormat="1" ht="13.5" customHeight="1" thickTop="1" x14ac:dyDescent="0.2">
      <c r="A15" s="25" t="s">
        <v>80</v>
      </c>
      <c r="B15" s="3" t="s">
        <v>47</v>
      </c>
      <c r="C15" s="3" t="s">
        <v>48</v>
      </c>
      <c r="D15" s="3" t="s">
        <v>11</v>
      </c>
      <c r="E15" s="3" t="s">
        <v>29</v>
      </c>
      <c r="F15" s="3" t="s">
        <v>14</v>
      </c>
      <c r="G15" s="8" t="s">
        <v>10</v>
      </c>
      <c r="H15" s="43" t="s">
        <v>179</v>
      </c>
      <c r="I15" s="44" t="s">
        <v>179</v>
      </c>
      <c r="J15" s="17"/>
      <c r="K15" s="16">
        <v>0</v>
      </c>
      <c r="L15" s="16">
        <v>0</v>
      </c>
      <c r="M15" s="16">
        <v>9.5</v>
      </c>
      <c r="N15" s="16">
        <v>9.5</v>
      </c>
      <c r="O15" s="45">
        <f t="shared" si="0"/>
        <v>19</v>
      </c>
    </row>
    <row r="16" spans="1:254" s="5" customFormat="1" ht="13.5" customHeight="1" x14ac:dyDescent="0.2">
      <c r="A16" s="25" t="s">
        <v>81</v>
      </c>
      <c r="B16" s="3" t="s">
        <v>49</v>
      </c>
      <c r="C16" s="3" t="s">
        <v>50</v>
      </c>
      <c r="D16" s="3" t="s">
        <v>11</v>
      </c>
      <c r="E16" s="3" t="s">
        <v>29</v>
      </c>
      <c r="F16" s="3" t="s">
        <v>14</v>
      </c>
      <c r="G16" s="8" t="s">
        <v>114</v>
      </c>
      <c r="H16" s="43" t="s">
        <v>179</v>
      </c>
      <c r="I16" s="44" t="s">
        <v>179</v>
      </c>
      <c r="J16" s="19" t="s">
        <v>74</v>
      </c>
      <c r="K16" s="16">
        <v>0</v>
      </c>
      <c r="L16" s="16">
        <v>0</v>
      </c>
      <c r="M16" s="16">
        <v>9.5</v>
      </c>
      <c r="N16" s="16">
        <v>9.5</v>
      </c>
      <c r="O16" s="45">
        <f t="shared" si="0"/>
        <v>19</v>
      </c>
    </row>
    <row r="17" spans="1:15" s="5" customFormat="1" ht="13.5" customHeight="1" thickBot="1" x14ac:dyDescent="0.25">
      <c r="A17" s="25" t="s">
        <v>82</v>
      </c>
      <c r="B17" s="6" t="s">
        <v>32</v>
      </c>
      <c r="C17" s="6" t="s">
        <v>33</v>
      </c>
      <c r="D17" s="6" t="s">
        <v>11</v>
      </c>
      <c r="E17" s="6" t="s">
        <v>34</v>
      </c>
      <c r="F17" s="6" t="s">
        <v>14</v>
      </c>
      <c r="G17" s="8" t="s">
        <v>10</v>
      </c>
      <c r="H17" s="43" t="s">
        <v>179</v>
      </c>
      <c r="I17" s="44" t="s">
        <v>179</v>
      </c>
      <c r="J17" s="18"/>
      <c r="K17" s="16">
        <v>0</v>
      </c>
      <c r="L17" s="16">
        <v>0</v>
      </c>
      <c r="M17" s="16">
        <v>9.5</v>
      </c>
      <c r="N17" s="16">
        <v>9.5</v>
      </c>
      <c r="O17" s="45">
        <f t="shared" si="0"/>
        <v>19</v>
      </c>
    </row>
    <row r="18" spans="1:15" s="4" customFormat="1" ht="13.5" customHeight="1" thickTop="1" thickBot="1" x14ac:dyDescent="0.25">
      <c r="A18" s="25"/>
      <c r="H18" s="25"/>
      <c r="I18" s="25"/>
    </row>
    <row r="19" spans="1:15" s="5" customFormat="1" ht="13.5" customHeight="1" thickTop="1" x14ac:dyDescent="0.2">
      <c r="A19" s="25" t="s">
        <v>83</v>
      </c>
      <c r="B19" s="6" t="s">
        <v>70</v>
      </c>
      <c r="C19" s="6" t="s">
        <v>19</v>
      </c>
      <c r="D19" s="6" t="s">
        <v>9</v>
      </c>
      <c r="E19" s="6"/>
      <c r="F19" s="6" t="s">
        <v>12</v>
      </c>
      <c r="G19" s="8" t="s">
        <v>10</v>
      </c>
      <c r="H19" s="46" t="s">
        <v>190</v>
      </c>
      <c r="I19" s="47" t="s">
        <v>190</v>
      </c>
      <c r="J19" s="17"/>
      <c r="K19" s="16">
        <v>0</v>
      </c>
      <c r="L19" s="16">
        <v>0</v>
      </c>
      <c r="M19" s="16">
        <v>9.5</v>
      </c>
      <c r="N19" s="16">
        <v>9.5</v>
      </c>
      <c r="O19" s="48">
        <f t="shared" ref="O19:O27" si="1">SUM(K19:N19)</f>
        <v>19</v>
      </c>
    </row>
    <row r="20" spans="1:15" s="4" customFormat="1" ht="13.5" customHeight="1" x14ac:dyDescent="0.2">
      <c r="A20" s="25" t="s">
        <v>84</v>
      </c>
      <c r="B20" s="6" t="s">
        <v>20</v>
      </c>
      <c r="C20" s="6" t="s">
        <v>142</v>
      </c>
      <c r="D20" s="6" t="s">
        <v>9</v>
      </c>
      <c r="E20" s="6" t="s">
        <v>143</v>
      </c>
      <c r="F20" s="6" t="s">
        <v>12</v>
      </c>
      <c r="G20" s="8" t="s">
        <v>10</v>
      </c>
      <c r="H20" s="46" t="s">
        <v>179</v>
      </c>
      <c r="I20" s="47" t="s">
        <v>179</v>
      </c>
      <c r="J20" s="19" t="s">
        <v>75</v>
      </c>
      <c r="K20" s="16">
        <v>0</v>
      </c>
      <c r="L20" s="16">
        <v>0</v>
      </c>
      <c r="M20" s="16">
        <v>9.5</v>
      </c>
      <c r="N20" s="16">
        <v>9.5</v>
      </c>
      <c r="O20" s="48">
        <f t="shared" si="1"/>
        <v>19</v>
      </c>
    </row>
    <row r="21" spans="1:15" s="4" customFormat="1" ht="13.5" customHeight="1" thickBot="1" x14ac:dyDescent="0.25">
      <c r="A21" s="25" t="s">
        <v>85</v>
      </c>
      <c r="B21" s="6" t="s">
        <v>20</v>
      </c>
      <c r="C21" s="6" t="s">
        <v>144</v>
      </c>
      <c r="D21" s="6" t="s">
        <v>9</v>
      </c>
      <c r="E21" s="6" t="s">
        <v>145</v>
      </c>
      <c r="F21" s="6" t="s">
        <v>12</v>
      </c>
      <c r="G21" s="8"/>
      <c r="H21" s="46" t="s">
        <v>179</v>
      </c>
      <c r="I21" s="47" t="s">
        <v>179</v>
      </c>
      <c r="J21" s="18"/>
      <c r="K21" s="16">
        <v>0</v>
      </c>
      <c r="L21" s="16">
        <v>0</v>
      </c>
      <c r="M21" s="16">
        <v>9.5</v>
      </c>
      <c r="N21" s="16">
        <v>9.5</v>
      </c>
      <c r="O21" s="48">
        <f t="shared" si="1"/>
        <v>19</v>
      </c>
    </row>
    <row r="22" spans="1:15" s="4" customFormat="1" ht="13.5" customHeight="1" thickTop="1" x14ac:dyDescent="0.2">
      <c r="A22" s="25" t="s">
        <v>86</v>
      </c>
      <c r="B22" s="6" t="s">
        <v>20</v>
      </c>
      <c r="C22" s="6" t="s">
        <v>146</v>
      </c>
      <c r="D22" s="6" t="s">
        <v>9</v>
      </c>
      <c r="E22" s="6" t="s">
        <v>125</v>
      </c>
      <c r="F22" s="6" t="s">
        <v>12</v>
      </c>
      <c r="G22" s="8"/>
      <c r="H22" s="46" t="s">
        <v>179</v>
      </c>
      <c r="I22" s="47" t="s">
        <v>179</v>
      </c>
      <c r="J22" s="17"/>
      <c r="K22" s="16">
        <v>4</v>
      </c>
      <c r="L22" s="16">
        <v>4</v>
      </c>
      <c r="M22" s="16">
        <v>9.5</v>
      </c>
      <c r="N22" s="16">
        <v>9.5</v>
      </c>
      <c r="O22" s="48">
        <f t="shared" si="1"/>
        <v>27</v>
      </c>
    </row>
    <row r="23" spans="1:15" s="4" customFormat="1" ht="13.5" customHeight="1" x14ac:dyDescent="0.2">
      <c r="A23" s="25" t="s">
        <v>87</v>
      </c>
      <c r="B23" s="6" t="s">
        <v>20</v>
      </c>
      <c r="C23" s="6" t="s">
        <v>147</v>
      </c>
      <c r="D23" s="6" t="s">
        <v>9</v>
      </c>
      <c r="E23" s="6" t="s">
        <v>0</v>
      </c>
      <c r="F23" s="6" t="s">
        <v>12</v>
      </c>
      <c r="G23" s="8"/>
      <c r="H23" s="46" t="s">
        <v>179</v>
      </c>
      <c r="I23" s="47" t="s">
        <v>179</v>
      </c>
      <c r="J23" s="19" t="s">
        <v>76</v>
      </c>
      <c r="K23" s="16">
        <v>0</v>
      </c>
      <c r="L23" s="16">
        <v>0</v>
      </c>
      <c r="M23" s="16">
        <v>9.5</v>
      </c>
      <c r="N23" s="16">
        <v>9.5</v>
      </c>
      <c r="O23" s="48">
        <f t="shared" si="1"/>
        <v>19</v>
      </c>
    </row>
    <row r="24" spans="1:15" s="4" customFormat="1" ht="13.5" customHeight="1" thickBot="1" x14ac:dyDescent="0.25">
      <c r="A24" s="25" t="s">
        <v>88</v>
      </c>
      <c r="B24" s="6" t="s">
        <v>20</v>
      </c>
      <c r="C24" s="6" t="s">
        <v>149</v>
      </c>
      <c r="D24" s="6" t="s">
        <v>9</v>
      </c>
      <c r="E24" s="6" t="s">
        <v>44</v>
      </c>
      <c r="F24" s="6" t="s">
        <v>12</v>
      </c>
      <c r="G24" s="8"/>
      <c r="H24" s="46" t="s">
        <v>179</v>
      </c>
      <c r="I24" s="47" t="s">
        <v>179</v>
      </c>
      <c r="J24" s="18"/>
      <c r="K24" s="16">
        <v>0</v>
      </c>
      <c r="L24" s="16">
        <v>0</v>
      </c>
      <c r="M24" s="16">
        <v>9.5</v>
      </c>
      <c r="N24" s="16">
        <v>9.5</v>
      </c>
      <c r="O24" s="48">
        <f t="shared" si="1"/>
        <v>19</v>
      </c>
    </row>
    <row r="25" spans="1:15" s="4" customFormat="1" ht="13.5" customHeight="1" thickTop="1" x14ac:dyDescent="0.2">
      <c r="A25" s="25" t="s">
        <v>89</v>
      </c>
      <c r="B25" s="3" t="s">
        <v>63</v>
      </c>
      <c r="C25" s="3" t="s">
        <v>64</v>
      </c>
      <c r="D25" s="3" t="s">
        <v>9</v>
      </c>
      <c r="E25" s="3" t="s">
        <v>65</v>
      </c>
      <c r="F25" s="3" t="s">
        <v>14</v>
      </c>
      <c r="G25" s="8" t="s">
        <v>10</v>
      </c>
      <c r="H25" s="46" t="s">
        <v>179</v>
      </c>
      <c r="I25" s="47" t="s">
        <v>179</v>
      </c>
      <c r="J25" s="17"/>
      <c r="K25" s="16">
        <v>0</v>
      </c>
      <c r="L25" s="16">
        <v>0</v>
      </c>
      <c r="M25" s="16">
        <v>9.5</v>
      </c>
      <c r="N25" s="16">
        <v>9.5</v>
      </c>
      <c r="O25" s="48">
        <f t="shared" si="1"/>
        <v>19</v>
      </c>
    </row>
    <row r="26" spans="1:15" s="5" customFormat="1" ht="13.5" customHeight="1" x14ac:dyDescent="0.2">
      <c r="A26" s="25" t="s">
        <v>90</v>
      </c>
      <c r="B26" s="3" t="s">
        <v>58</v>
      </c>
      <c r="C26" s="3" t="s">
        <v>17</v>
      </c>
      <c r="D26" s="3" t="s">
        <v>9</v>
      </c>
      <c r="E26" s="3" t="s">
        <v>0</v>
      </c>
      <c r="F26" s="3" t="s">
        <v>14</v>
      </c>
      <c r="G26" s="8" t="s">
        <v>114</v>
      </c>
      <c r="H26" s="46" t="s">
        <v>179</v>
      </c>
      <c r="I26" s="47" t="s">
        <v>179</v>
      </c>
      <c r="J26" s="19" t="s">
        <v>77</v>
      </c>
      <c r="K26" s="16">
        <v>0</v>
      </c>
      <c r="L26" s="16">
        <v>0</v>
      </c>
      <c r="M26" s="16">
        <v>9.5</v>
      </c>
      <c r="N26" s="16">
        <v>9.5</v>
      </c>
      <c r="O26" s="48">
        <f t="shared" si="1"/>
        <v>19</v>
      </c>
    </row>
    <row r="27" spans="1:15" s="5" customFormat="1" ht="13.5" customHeight="1" thickBot="1" x14ac:dyDescent="0.25">
      <c r="A27" s="25" t="s">
        <v>91</v>
      </c>
      <c r="B27" s="3" t="s">
        <v>180</v>
      </c>
      <c r="C27" s="3" t="s">
        <v>22</v>
      </c>
      <c r="D27" s="3" t="s">
        <v>9</v>
      </c>
      <c r="E27" s="3" t="s">
        <v>29</v>
      </c>
      <c r="F27" s="3" t="s">
        <v>14</v>
      </c>
      <c r="G27" s="8" t="s">
        <v>10</v>
      </c>
      <c r="H27" s="46" t="s">
        <v>179</v>
      </c>
      <c r="I27" s="47" t="s">
        <v>179</v>
      </c>
      <c r="J27" s="18"/>
      <c r="K27" s="16">
        <v>0</v>
      </c>
      <c r="L27" s="16">
        <v>0</v>
      </c>
      <c r="M27" s="16">
        <v>9.5</v>
      </c>
      <c r="N27" s="16">
        <v>9.5</v>
      </c>
      <c r="O27" s="48">
        <f t="shared" si="1"/>
        <v>19</v>
      </c>
    </row>
    <row r="28" spans="1:15" s="4" customFormat="1" ht="13.5" customHeight="1" thickTop="1" x14ac:dyDescent="0.2">
      <c r="A28" s="25" t="s">
        <v>92</v>
      </c>
      <c r="B28" s="6" t="s">
        <v>150</v>
      </c>
      <c r="C28" s="6"/>
      <c r="D28" s="3" t="s">
        <v>9</v>
      </c>
      <c r="E28" s="3" t="s">
        <v>0</v>
      </c>
      <c r="F28" s="3" t="s">
        <v>14</v>
      </c>
      <c r="G28" s="8" t="s">
        <v>21</v>
      </c>
      <c r="H28" s="46" t="s">
        <v>190</v>
      </c>
      <c r="I28" s="47" t="s">
        <v>189</v>
      </c>
      <c r="J28" s="17"/>
      <c r="K28" s="16">
        <v>0</v>
      </c>
      <c r="L28" s="16">
        <v>0</v>
      </c>
      <c r="M28" s="16">
        <v>9.5</v>
      </c>
      <c r="N28" s="16">
        <v>9.5</v>
      </c>
      <c r="O28" s="48">
        <f>SUM(K28:N28)</f>
        <v>19</v>
      </c>
    </row>
    <row r="29" spans="1:15" s="4" customFormat="1" ht="13.5" customHeight="1" x14ac:dyDescent="0.2">
      <c r="A29" s="25" t="s">
        <v>93</v>
      </c>
      <c r="B29" s="6" t="s">
        <v>151</v>
      </c>
      <c r="C29" s="6" t="s">
        <v>154</v>
      </c>
      <c r="D29" s="3" t="s">
        <v>9</v>
      </c>
      <c r="E29" s="3" t="s">
        <v>0</v>
      </c>
      <c r="F29" s="3" t="s">
        <v>14</v>
      </c>
      <c r="G29" s="8" t="s">
        <v>21</v>
      </c>
      <c r="H29" s="46" t="s">
        <v>190</v>
      </c>
      <c r="I29" s="47" t="s">
        <v>189</v>
      </c>
      <c r="J29" s="19" t="s">
        <v>78</v>
      </c>
      <c r="K29" s="16">
        <v>0</v>
      </c>
      <c r="L29" s="16">
        <v>0</v>
      </c>
      <c r="M29" s="16">
        <v>9.5</v>
      </c>
      <c r="N29" s="16">
        <v>9.5</v>
      </c>
      <c r="O29" s="48">
        <f>SUM(K29:N29)</f>
        <v>19</v>
      </c>
    </row>
    <row r="30" spans="1:15" s="4" customFormat="1" ht="13.5" customHeight="1" thickBot="1" x14ac:dyDescent="0.25">
      <c r="A30" s="25" t="s">
        <v>94</v>
      </c>
      <c r="B30" s="6" t="s">
        <v>152</v>
      </c>
      <c r="C30" s="6" t="s">
        <v>153</v>
      </c>
      <c r="D30" s="3" t="s">
        <v>9</v>
      </c>
      <c r="E30" s="3" t="s">
        <v>0</v>
      </c>
      <c r="F30" s="3" t="s">
        <v>14</v>
      </c>
      <c r="G30" s="8" t="s">
        <v>21</v>
      </c>
      <c r="H30" s="46" t="s">
        <v>189</v>
      </c>
      <c r="I30" s="47" t="s">
        <v>189</v>
      </c>
      <c r="J30" s="18"/>
      <c r="K30" s="16">
        <v>0</v>
      </c>
      <c r="L30" s="16">
        <v>0</v>
      </c>
      <c r="M30" s="16">
        <v>9.5</v>
      </c>
      <c r="N30" s="16">
        <v>9.5</v>
      </c>
      <c r="O30" s="48">
        <f>SUM(K30:N30)</f>
        <v>19</v>
      </c>
    </row>
    <row r="31" spans="1:15" s="4" customFormat="1" ht="13.5" customHeight="1" thickTop="1" x14ac:dyDescent="0.2">
      <c r="A31" s="25" t="s">
        <v>95</v>
      </c>
      <c r="B31" s="3" t="s">
        <v>30</v>
      </c>
      <c r="C31" s="3" t="s">
        <v>18</v>
      </c>
      <c r="D31" s="3" t="s">
        <v>9</v>
      </c>
      <c r="E31" s="3" t="s">
        <v>29</v>
      </c>
      <c r="F31" s="3" t="s">
        <v>14</v>
      </c>
      <c r="G31" s="8" t="s">
        <v>10</v>
      </c>
      <c r="H31" s="46" t="s">
        <v>179</v>
      </c>
      <c r="I31" s="47" t="s">
        <v>179</v>
      </c>
      <c r="J31" s="17"/>
      <c r="K31" s="16">
        <v>0</v>
      </c>
      <c r="L31" s="16">
        <v>0</v>
      </c>
      <c r="M31" s="16">
        <v>9.5</v>
      </c>
      <c r="N31" s="16">
        <v>9.5</v>
      </c>
      <c r="O31" s="48">
        <f>SUM(K31:N31)</f>
        <v>19</v>
      </c>
    </row>
    <row r="32" spans="1:15" s="4" customFormat="1" ht="13.5" customHeight="1" x14ac:dyDescent="0.2">
      <c r="A32" s="25" t="s">
        <v>96</v>
      </c>
      <c r="B32" s="3" t="s">
        <v>46</v>
      </c>
      <c r="C32" s="3" t="s">
        <v>8</v>
      </c>
      <c r="D32" s="3" t="s">
        <v>9</v>
      </c>
      <c r="E32" s="3" t="s">
        <v>29</v>
      </c>
      <c r="F32" s="3" t="s">
        <v>14</v>
      </c>
      <c r="G32" s="8" t="s">
        <v>10</v>
      </c>
      <c r="H32" s="46" t="s">
        <v>190</v>
      </c>
      <c r="I32" s="47" t="s">
        <v>190</v>
      </c>
      <c r="J32" s="19" t="s">
        <v>79</v>
      </c>
      <c r="K32" s="16">
        <v>0</v>
      </c>
      <c r="L32" s="16">
        <v>0</v>
      </c>
      <c r="M32" s="16">
        <v>9.5</v>
      </c>
      <c r="N32" s="16">
        <v>9.5</v>
      </c>
      <c r="O32" s="48">
        <f>SUM(K32:N32)</f>
        <v>19</v>
      </c>
    </row>
    <row r="33" spans="1:16" s="5" customFormat="1" ht="13.5" customHeight="1" thickBot="1" x14ac:dyDescent="0.25">
      <c r="A33" s="25" t="s">
        <v>97</v>
      </c>
      <c r="B33" s="3" t="s">
        <v>51</v>
      </c>
      <c r="C33" s="3" t="s">
        <v>15</v>
      </c>
      <c r="D33" s="3" t="s">
        <v>9</v>
      </c>
      <c r="E33" s="3" t="s">
        <v>29</v>
      </c>
      <c r="F33" s="3" t="s">
        <v>14</v>
      </c>
      <c r="G33" s="8" t="s">
        <v>10</v>
      </c>
      <c r="H33" s="46" t="s">
        <v>179</v>
      </c>
      <c r="I33" s="47" t="s">
        <v>179</v>
      </c>
      <c r="J33" s="18"/>
      <c r="K33" s="16">
        <v>0</v>
      </c>
      <c r="L33" s="16">
        <v>0</v>
      </c>
      <c r="M33" s="16">
        <v>9.5</v>
      </c>
      <c r="N33" s="16">
        <v>9.5</v>
      </c>
      <c r="O33" s="48">
        <f t="shared" ref="O33:O44" si="2">SUM(K33:N33)</f>
        <v>19</v>
      </c>
    </row>
    <row r="34" spans="1:16" s="4" customFormat="1" ht="13.5" customHeight="1" thickTop="1" x14ac:dyDescent="0.2">
      <c r="A34" s="25" t="s">
        <v>98</v>
      </c>
      <c r="B34" s="3" t="s">
        <v>52</v>
      </c>
      <c r="C34" s="3" t="s">
        <v>53</v>
      </c>
      <c r="D34" s="3" t="s">
        <v>9</v>
      </c>
      <c r="E34" s="3" t="s">
        <v>29</v>
      </c>
      <c r="F34" s="3" t="s">
        <v>14</v>
      </c>
      <c r="G34" s="8" t="s">
        <v>114</v>
      </c>
      <c r="H34" s="46" t="s">
        <v>190</v>
      </c>
      <c r="I34" s="47" t="s">
        <v>190</v>
      </c>
      <c r="J34" s="17"/>
      <c r="K34" s="16">
        <v>0</v>
      </c>
      <c r="L34" s="16">
        <v>0</v>
      </c>
      <c r="M34" s="16">
        <v>9.5</v>
      </c>
      <c r="N34" s="16">
        <v>9.5</v>
      </c>
      <c r="O34" s="48">
        <f t="shared" si="2"/>
        <v>19</v>
      </c>
    </row>
    <row r="35" spans="1:16" s="4" customFormat="1" ht="13.5" customHeight="1" x14ac:dyDescent="0.2">
      <c r="A35" s="25" t="s">
        <v>99</v>
      </c>
      <c r="B35" s="3" t="s">
        <v>54</v>
      </c>
      <c r="C35" s="3" t="s">
        <v>18</v>
      </c>
      <c r="D35" s="3" t="s">
        <v>9</v>
      </c>
      <c r="E35" s="3" t="s">
        <v>29</v>
      </c>
      <c r="F35" s="3" t="s">
        <v>14</v>
      </c>
      <c r="G35" s="8" t="s">
        <v>114</v>
      </c>
      <c r="H35" s="46" t="s">
        <v>179</v>
      </c>
      <c r="I35" s="47" t="s">
        <v>179</v>
      </c>
      <c r="J35" s="19" t="s">
        <v>80</v>
      </c>
      <c r="K35" s="16">
        <v>0</v>
      </c>
      <c r="L35" s="16">
        <v>0</v>
      </c>
      <c r="M35" s="16">
        <v>9.5</v>
      </c>
      <c r="N35" s="16">
        <v>9.5</v>
      </c>
      <c r="O35" s="48">
        <f t="shared" si="2"/>
        <v>19</v>
      </c>
    </row>
    <row r="36" spans="1:16" s="5" customFormat="1" ht="13.5" customHeight="1" thickBot="1" x14ac:dyDescent="0.25">
      <c r="A36" s="25" t="s">
        <v>100</v>
      </c>
      <c r="B36" s="3" t="s">
        <v>55</v>
      </c>
      <c r="C36" s="3" t="s">
        <v>13</v>
      </c>
      <c r="D36" s="3" t="s">
        <v>9</v>
      </c>
      <c r="E36" s="3" t="s">
        <v>29</v>
      </c>
      <c r="F36" s="3" t="s">
        <v>14</v>
      </c>
      <c r="G36" s="8" t="s">
        <v>10</v>
      </c>
      <c r="H36" s="46" t="s">
        <v>179</v>
      </c>
      <c r="I36" s="47" t="s">
        <v>179</v>
      </c>
      <c r="J36" s="18"/>
      <c r="K36" s="16">
        <v>0</v>
      </c>
      <c r="L36" s="16">
        <v>0</v>
      </c>
      <c r="M36" s="16">
        <v>9.5</v>
      </c>
      <c r="N36" s="16">
        <v>9.5</v>
      </c>
      <c r="O36" s="48">
        <f t="shared" si="2"/>
        <v>19</v>
      </c>
    </row>
    <row r="37" spans="1:16" s="4" customFormat="1" ht="13.5" customHeight="1" thickTop="1" x14ac:dyDescent="0.2">
      <c r="A37" s="25" t="s">
        <v>101</v>
      </c>
      <c r="B37" s="3" t="s">
        <v>56</v>
      </c>
      <c r="C37" s="3" t="s">
        <v>57</v>
      </c>
      <c r="D37" s="3" t="s">
        <v>9</v>
      </c>
      <c r="E37" s="3" t="s">
        <v>29</v>
      </c>
      <c r="F37" s="3" t="s">
        <v>14</v>
      </c>
      <c r="G37" s="8" t="s">
        <v>114</v>
      </c>
      <c r="H37" s="46" t="s">
        <v>179</v>
      </c>
      <c r="I37" s="47" t="s">
        <v>179</v>
      </c>
      <c r="J37" s="17"/>
      <c r="K37" s="16">
        <v>0</v>
      </c>
      <c r="L37" s="16">
        <v>0</v>
      </c>
      <c r="M37" s="16">
        <v>9.5</v>
      </c>
      <c r="N37" s="16">
        <v>9.5</v>
      </c>
      <c r="O37" s="48">
        <f t="shared" si="2"/>
        <v>19</v>
      </c>
    </row>
    <row r="38" spans="1:16" s="5" customFormat="1" ht="13.5" customHeight="1" x14ac:dyDescent="0.2">
      <c r="A38" s="25" t="s">
        <v>102</v>
      </c>
      <c r="B38" s="3" t="s">
        <v>61</v>
      </c>
      <c r="C38" s="3" t="s">
        <v>62</v>
      </c>
      <c r="D38" s="3" t="s">
        <v>9</v>
      </c>
      <c r="E38" s="3" t="s">
        <v>29</v>
      </c>
      <c r="F38" s="3" t="s">
        <v>14</v>
      </c>
      <c r="G38" s="8" t="s">
        <v>114</v>
      </c>
      <c r="H38" s="46" t="s">
        <v>179</v>
      </c>
      <c r="I38" s="47" t="s">
        <v>179</v>
      </c>
      <c r="J38" s="19" t="s">
        <v>81</v>
      </c>
      <c r="K38" s="16">
        <v>0</v>
      </c>
      <c r="L38" s="16">
        <v>0</v>
      </c>
      <c r="M38" s="16">
        <v>9.5</v>
      </c>
      <c r="N38" s="16">
        <v>9.5</v>
      </c>
      <c r="O38" s="48">
        <f t="shared" si="2"/>
        <v>19</v>
      </c>
    </row>
    <row r="39" spans="1:16" s="5" customFormat="1" ht="13.5" customHeight="1" thickBot="1" x14ac:dyDescent="0.25">
      <c r="A39" s="25" t="s">
        <v>103</v>
      </c>
      <c r="B39" s="3" t="s">
        <v>66</v>
      </c>
      <c r="C39" s="3" t="s">
        <v>67</v>
      </c>
      <c r="D39" s="3" t="s">
        <v>9</v>
      </c>
      <c r="E39" s="3" t="s">
        <v>29</v>
      </c>
      <c r="F39" s="3" t="s">
        <v>14</v>
      </c>
      <c r="G39" s="8" t="s">
        <v>10</v>
      </c>
      <c r="H39" s="46" t="s">
        <v>179</v>
      </c>
      <c r="I39" s="47" t="s">
        <v>179</v>
      </c>
      <c r="J39" s="18"/>
      <c r="K39" s="16">
        <v>0</v>
      </c>
      <c r="L39" s="16">
        <v>0</v>
      </c>
      <c r="M39" s="16">
        <v>9.5</v>
      </c>
      <c r="N39" s="16">
        <v>9.5</v>
      </c>
      <c r="O39" s="48">
        <f t="shared" si="2"/>
        <v>19</v>
      </c>
    </row>
    <row r="40" spans="1:16" s="5" customFormat="1" ht="13.5" customHeight="1" thickTop="1" x14ac:dyDescent="0.2">
      <c r="A40" s="25" t="s">
        <v>104</v>
      </c>
      <c r="B40" s="6" t="s">
        <v>115</v>
      </c>
      <c r="C40" s="6"/>
      <c r="D40" s="3" t="s">
        <v>9</v>
      </c>
      <c r="E40" s="3" t="s">
        <v>29</v>
      </c>
      <c r="F40" s="3" t="s">
        <v>14</v>
      </c>
      <c r="G40" s="8" t="s">
        <v>21</v>
      </c>
      <c r="H40" s="46" t="s">
        <v>179</v>
      </c>
      <c r="I40" s="47" t="s">
        <v>179</v>
      </c>
      <c r="J40" s="17"/>
      <c r="K40" s="16">
        <v>0</v>
      </c>
      <c r="L40" s="16">
        <v>0</v>
      </c>
      <c r="M40" s="16">
        <v>9.5</v>
      </c>
      <c r="N40" s="16">
        <v>9.5</v>
      </c>
      <c r="O40" s="48">
        <f t="shared" si="2"/>
        <v>19</v>
      </c>
    </row>
    <row r="41" spans="1:16" s="5" customFormat="1" ht="13.5" customHeight="1" x14ac:dyDescent="0.2">
      <c r="A41" s="25" t="s">
        <v>105</v>
      </c>
      <c r="B41" s="6" t="s">
        <v>20</v>
      </c>
      <c r="C41" s="6" t="s">
        <v>148</v>
      </c>
      <c r="D41" s="6" t="s">
        <v>9</v>
      </c>
      <c r="E41" s="6" t="s">
        <v>125</v>
      </c>
      <c r="F41" s="6" t="s">
        <v>12</v>
      </c>
      <c r="G41" s="8" t="s">
        <v>10</v>
      </c>
      <c r="H41" s="49" t="s">
        <v>179</v>
      </c>
      <c r="I41" s="50" t="s">
        <v>179</v>
      </c>
      <c r="J41" s="19" t="s">
        <v>82</v>
      </c>
      <c r="K41" s="16">
        <v>0</v>
      </c>
      <c r="L41" s="16">
        <v>0</v>
      </c>
      <c r="M41" s="16">
        <v>9.5</v>
      </c>
      <c r="N41" s="16">
        <v>9.5</v>
      </c>
      <c r="O41" s="51">
        <f t="shared" si="2"/>
        <v>19</v>
      </c>
      <c r="P41" s="5" t="s">
        <v>184</v>
      </c>
    </row>
    <row r="42" spans="1:16" s="5" customFormat="1" ht="13.5" customHeight="1" thickBot="1" x14ac:dyDescent="0.25">
      <c r="A42" s="25" t="s">
        <v>106</v>
      </c>
      <c r="B42" s="3" t="s">
        <v>42</v>
      </c>
      <c r="C42" s="3" t="s">
        <v>43</v>
      </c>
      <c r="D42" s="3" t="s">
        <v>9</v>
      </c>
      <c r="E42" s="3" t="s">
        <v>44</v>
      </c>
      <c r="F42" s="3" t="s">
        <v>14</v>
      </c>
      <c r="G42" s="8" t="s">
        <v>10</v>
      </c>
      <c r="H42" s="49" t="s">
        <v>179</v>
      </c>
      <c r="I42" s="50" t="s">
        <v>179</v>
      </c>
      <c r="J42" s="19"/>
      <c r="K42" s="16">
        <v>0</v>
      </c>
      <c r="L42" s="16">
        <v>0</v>
      </c>
      <c r="M42" s="16">
        <v>9.5</v>
      </c>
      <c r="N42" s="16">
        <v>9.5</v>
      </c>
      <c r="O42" s="51">
        <f t="shared" si="2"/>
        <v>19</v>
      </c>
      <c r="P42" s="5" t="s">
        <v>155</v>
      </c>
    </row>
    <row r="43" spans="1:16" s="5" customFormat="1" ht="13.5" customHeight="1" thickTop="1" x14ac:dyDescent="0.2">
      <c r="A43" s="25" t="s">
        <v>107</v>
      </c>
      <c r="B43" s="3" t="s">
        <v>40</v>
      </c>
      <c r="C43" s="3" t="s">
        <v>41</v>
      </c>
      <c r="D43" s="3" t="s">
        <v>9</v>
      </c>
      <c r="E43" s="3" t="s">
        <v>34</v>
      </c>
      <c r="F43" s="3" t="s">
        <v>14</v>
      </c>
      <c r="G43" s="8" t="s">
        <v>10</v>
      </c>
      <c r="H43" s="46" t="s">
        <v>179</v>
      </c>
      <c r="I43" s="46" t="s">
        <v>190</v>
      </c>
      <c r="J43" s="17"/>
      <c r="K43" s="16">
        <v>0</v>
      </c>
      <c r="L43" s="16">
        <v>0</v>
      </c>
      <c r="M43" s="16">
        <v>9.5</v>
      </c>
      <c r="N43" s="16">
        <v>0</v>
      </c>
      <c r="O43" s="48">
        <f>SUM(K43:N43)</f>
        <v>9.5</v>
      </c>
    </row>
    <row r="44" spans="1:16" s="5" customFormat="1" ht="13.5" customHeight="1" x14ac:dyDescent="0.2">
      <c r="A44" s="25" t="s">
        <v>108</v>
      </c>
      <c r="B44" s="31" t="s">
        <v>59</v>
      </c>
      <c r="C44" s="31" t="s">
        <v>18</v>
      </c>
      <c r="D44" s="31" t="s">
        <v>9</v>
      </c>
      <c r="E44" s="31" t="s">
        <v>60</v>
      </c>
      <c r="F44" s="31" t="s">
        <v>14</v>
      </c>
      <c r="G44" s="12" t="s">
        <v>10</v>
      </c>
      <c r="H44" s="49" t="s">
        <v>179</v>
      </c>
      <c r="I44" s="50" t="s">
        <v>179</v>
      </c>
      <c r="J44" s="19" t="s">
        <v>83</v>
      </c>
      <c r="K44" s="32">
        <v>0</v>
      </c>
      <c r="L44" s="32">
        <v>0</v>
      </c>
      <c r="M44" s="16">
        <v>9.5</v>
      </c>
      <c r="N44" s="16">
        <v>9.5</v>
      </c>
      <c r="O44" s="51">
        <f t="shared" si="2"/>
        <v>19</v>
      </c>
      <c r="P44" s="5" t="s">
        <v>156</v>
      </c>
    </row>
    <row r="45" spans="1:16" s="5" customFormat="1" ht="13.5" customHeight="1" thickBot="1" x14ac:dyDescent="0.25">
      <c r="A45" s="25" t="s">
        <v>109</v>
      </c>
      <c r="B45" s="6" t="s">
        <v>124</v>
      </c>
      <c r="C45" s="6" t="s">
        <v>26</v>
      </c>
      <c r="D45" s="6" t="s">
        <v>9</v>
      </c>
      <c r="E45" s="6" t="s">
        <v>125</v>
      </c>
      <c r="F45" s="6" t="s">
        <v>12</v>
      </c>
      <c r="G45" s="8" t="s">
        <v>113</v>
      </c>
      <c r="H45" s="49" t="s">
        <v>190</v>
      </c>
      <c r="I45" s="50" t="s">
        <v>190</v>
      </c>
      <c r="J45" s="52"/>
      <c r="K45" s="16">
        <v>0</v>
      </c>
      <c r="L45" s="16">
        <v>4</v>
      </c>
      <c r="M45" s="16">
        <v>0</v>
      </c>
      <c r="N45" s="16">
        <v>13.65</v>
      </c>
      <c r="O45" s="51">
        <f>SUM(K45:N45)</f>
        <v>17.649999999999999</v>
      </c>
      <c r="P45" s="5" t="s">
        <v>184</v>
      </c>
    </row>
    <row r="46" spans="1:16" s="5" customFormat="1" ht="13.5" customHeight="1" thickTop="1" thickBot="1" x14ac:dyDescent="0.25">
      <c r="A46" s="25"/>
      <c r="B46" s="4"/>
      <c r="C46" s="4"/>
      <c r="D46" s="4"/>
      <c r="E46" s="4"/>
      <c r="F46" s="4"/>
      <c r="G46" s="25"/>
      <c r="H46" s="41"/>
      <c r="I46" s="41"/>
      <c r="J46" s="9"/>
      <c r="K46" s="35"/>
      <c r="L46" s="35"/>
      <c r="M46" s="35"/>
      <c r="N46" s="35"/>
      <c r="O46" s="35"/>
    </row>
    <row r="47" spans="1:16" s="5" customFormat="1" ht="13.5" customHeight="1" thickTop="1" x14ac:dyDescent="0.2">
      <c r="A47" s="25" t="s">
        <v>110</v>
      </c>
      <c r="B47" s="3" t="s">
        <v>157</v>
      </c>
      <c r="C47" s="3" t="s">
        <v>57</v>
      </c>
      <c r="D47" s="3"/>
      <c r="E47" s="3" t="s">
        <v>34</v>
      </c>
      <c r="F47" s="3" t="s">
        <v>12</v>
      </c>
      <c r="G47" s="6" t="s">
        <v>164</v>
      </c>
      <c r="H47" s="49" t="s">
        <v>179</v>
      </c>
      <c r="I47" s="50" t="s">
        <v>179</v>
      </c>
      <c r="J47" s="17"/>
      <c r="K47" s="16">
        <v>4</v>
      </c>
      <c r="L47" s="16">
        <v>4</v>
      </c>
      <c r="M47" s="16">
        <v>14.25</v>
      </c>
      <c r="N47" s="16">
        <v>14.25</v>
      </c>
      <c r="O47" s="51">
        <f t="shared" ref="O47:O52" si="3">SUM(K47:N47)</f>
        <v>36.5</v>
      </c>
      <c r="P47" s="5" t="s">
        <v>168</v>
      </c>
    </row>
    <row r="48" spans="1:16" s="5" customFormat="1" ht="13.5" customHeight="1" thickBot="1" x14ac:dyDescent="0.25">
      <c r="A48" s="25" t="s">
        <v>111</v>
      </c>
      <c r="B48" s="3" t="s">
        <v>158</v>
      </c>
      <c r="C48" s="3"/>
      <c r="D48" s="3"/>
      <c r="E48" s="6" t="s">
        <v>29</v>
      </c>
      <c r="F48" s="3" t="s">
        <v>14</v>
      </c>
      <c r="G48" s="6" t="s">
        <v>164</v>
      </c>
      <c r="H48" s="49" t="s">
        <v>179</v>
      </c>
      <c r="I48" s="50" t="s">
        <v>179</v>
      </c>
      <c r="J48" s="18" t="s">
        <v>84</v>
      </c>
      <c r="K48" s="16">
        <v>4</v>
      </c>
      <c r="L48" s="16">
        <v>4</v>
      </c>
      <c r="M48" s="16">
        <v>14.25</v>
      </c>
      <c r="N48" s="16">
        <v>14.25</v>
      </c>
      <c r="O48" s="51">
        <f t="shared" si="3"/>
        <v>36.5</v>
      </c>
      <c r="P48" s="5" t="s">
        <v>168</v>
      </c>
    </row>
    <row r="49" spans="1:16" s="5" customFormat="1" ht="13.5" customHeight="1" thickTop="1" x14ac:dyDescent="0.2">
      <c r="A49" s="25" t="s">
        <v>112</v>
      </c>
      <c r="B49" s="3" t="s">
        <v>161</v>
      </c>
      <c r="C49" s="3"/>
      <c r="D49" s="3"/>
      <c r="E49" s="6" t="s">
        <v>29</v>
      </c>
      <c r="F49" s="3" t="s">
        <v>14</v>
      </c>
      <c r="G49" s="6" t="s">
        <v>164</v>
      </c>
      <c r="H49" s="49" t="s">
        <v>179</v>
      </c>
      <c r="I49" s="50" t="s">
        <v>179</v>
      </c>
      <c r="J49" s="17"/>
      <c r="K49" s="16">
        <v>4</v>
      </c>
      <c r="L49" s="16">
        <v>4</v>
      </c>
      <c r="M49" s="16">
        <v>14.25</v>
      </c>
      <c r="N49" s="16">
        <v>14.25</v>
      </c>
      <c r="O49" s="51">
        <f t="shared" si="3"/>
        <v>36.5</v>
      </c>
      <c r="P49" s="5" t="s">
        <v>168</v>
      </c>
    </row>
    <row r="50" spans="1:16" s="5" customFormat="1" ht="13.5" customHeight="1" thickBot="1" x14ac:dyDescent="0.25">
      <c r="A50" s="25" t="s">
        <v>119</v>
      </c>
      <c r="B50" s="3" t="s">
        <v>160</v>
      </c>
      <c r="C50" s="3"/>
      <c r="D50" s="3"/>
      <c r="E50" s="6" t="s">
        <v>29</v>
      </c>
      <c r="F50" s="3" t="s">
        <v>14</v>
      </c>
      <c r="G50" s="6" t="s">
        <v>164</v>
      </c>
      <c r="H50" s="49" t="s">
        <v>179</v>
      </c>
      <c r="I50" s="50" t="s">
        <v>179</v>
      </c>
      <c r="J50" s="18" t="s">
        <v>85</v>
      </c>
      <c r="K50" s="16">
        <v>4</v>
      </c>
      <c r="L50" s="16">
        <v>4</v>
      </c>
      <c r="M50" s="16">
        <v>14.25</v>
      </c>
      <c r="N50" s="16">
        <v>14.25</v>
      </c>
      <c r="O50" s="51">
        <f t="shared" si="3"/>
        <v>36.5</v>
      </c>
      <c r="P50" s="5" t="s">
        <v>168</v>
      </c>
    </row>
    <row r="51" spans="1:16" s="5" customFormat="1" ht="13.5" customHeight="1" thickTop="1" x14ac:dyDescent="0.2">
      <c r="A51" s="25" t="s">
        <v>126</v>
      </c>
      <c r="B51" s="3" t="s">
        <v>185</v>
      </c>
      <c r="C51" s="3"/>
      <c r="D51" s="3"/>
      <c r="E51" s="6" t="s">
        <v>29</v>
      </c>
      <c r="F51" s="3" t="s">
        <v>14</v>
      </c>
      <c r="G51" s="6" t="s">
        <v>164</v>
      </c>
      <c r="H51" s="49" t="s">
        <v>179</v>
      </c>
      <c r="I51" s="50" t="s">
        <v>179</v>
      </c>
      <c r="J51" s="17"/>
      <c r="K51" s="16">
        <v>4</v>
      </c>
      <c r="L51" s="16">
        <v>4</v>
      </c>
      <c r="M51" s="16">
        <v>14.25</v>
      </c>
      <c r="N51" s="16">
        <v>14.25</v>
      </c>
      <c r="O51" s="51">
        <f t="shared" si="3"/>
        <v>36.5</v>
      </c>
      <c r="P51" s="5" t="s">
        <v>168</v>
      </c>
    </row>
    <row r="52" spans="1:16" s="5" customFormat="1" ht="13.5" customHeight="1" thickBot="1" x14ac:dyDescent="0.25">
      <c r="A52" s="25" t="s">
        <v>127</v>
      </c>
      <c r="B52" s="3" t="s">
        <v>162</v>
      </c>
      <c r="C52" s="3"/>
      <c r="D52" s="3"/>
      <c r="E52" s="6" t="s">
        <v>29</v>
      </c>
      <c r="F52" s="3" t="s">
        <v>14</v>
      </c>
      <c r="G52" s="6" t="s">
        <v>164</v>
      </c>
      <c r="H52" s="49" t="s">
        <v>179</v>
      </c>
      <c r="I52" s="50" t="s">
        <v>179</v>
      </c>
      <c r="J52" s="18" t="s">
        <v>86</v>
      </c>
      <c r="K52" s="16">
        <v>4</v>
      </c>
      <c r="L52" s="16">
        <v>4</v>
      </c>
      <c r="M52" s="16">
        <v>14.25</v>
      </c>
      <c r="N52" s="16">
        <v>14.25</v>
      </c>
      <c r="O52" s="51">
        <f t="shared" si="3"/>
        <v>36.5</v>
      </c>
      <c r="P52" s="5" t="s">
        <v>168</v>
      </c>
    </row>
    <row r="53" spans="1:16" s="5" customFormat="1" ht="13.5" customHeight="1" thickTop="1" thickBot="1" x14ac:dyDescent="0.25">
      <c r="A53" s="25"/>
      <c r="B53" s="4"/>
      <c r="C53" s="4"/>
      <c r="D53" s="4"/>
      <c r="E53" s="4"/>
      <c r="F53" s="4"/>
      <c r="G53" s="25"/>
      <c r="H53" s="41"/>
      <c r="I53" s="41"/>
      <c r="J53" s="9"/>
      <c r="K53" s="35"/>
      <c r="L53" s="35"/>
      <c r="M53" s="35"/>
      <c r="N53" s="35"/>
      <c r="O53" s="35"/>
    </row>
    <row r="54" spans="1:16" s="5" customFormat="1" ht="13.5" customHeight="1" thickTop="1" thickBot="1" x14ac:dyDescent="0.25">
      <c r="A54" s="25" t="s">
        <v>128</v>
      </c>
      <c r="B54" s="6" t="s">
        <v>120</v>
      </c>
      <c r="C54" s="6" t="s">
        <v>23</v>
      </c>
      <c r="D54" s="6" t="s">
        <v>9</v>
      </c>
      <c r="E54" s="3" t="s">
        <v>34</v>
      </c>
      <c r="F54" s="6" t="s">
        <v>12</v>
      </c>
      <c r="G54" s="8" t="s">
        <v>113</v>
      </c>
      <c r="H54" s="49" t="s">
        <v>190</v>
      </c>
      <c r="I54" s="50" t="s">
        <v>190</v>
      </c>
      <c r="J54" s="20" t="s">
        <v>87</v>
      </c>
      <c r="K54" s="16">
        <v>4</v>
      </c>
      <c r="L54" s="16">
        <v>4</v>
      </c>
      <c r="M54" s="16">
        <f>28+0.5</f>
        <v>28.5</v>
      </c>
      <c r="N54" s="16">
        <f>28+0.5</f>
        <v>28.5</v>
      </c>
      <c r="O54" s="51">
        <f>SUM(K54:N54)</f>
        <v>65</v>
      </c>
      <c r="P54" s="5" t="s">
        <v>169</v>
      </c>
    </row>
    <row r="55" spans="1:16" s="5" customFormat="1" ht="13.5" customHeight="1" thickTop="1" thickBot="1" x14ac:dyDescent="0.25">
      <c r="A55" s="25"/>
      <c r="H55" s="25"/>
      <c r="I55" s="25"/>
    </row>
    <row r="56" spans="1:16" s="5" customFormat="1" ht="13.5" customHeight="1" thickTop="1" x14ac:dyDescent="0.2">
      <c r="A56" s="25" t="s">
        <v>131</v>
      </c>
      <c r="B56" s="6" t="s">
        <v>129</v>
      </c>
      <c r="C56" s="6" t="s">
        <v>16</v>
      </c>
      <c r="D56" s="6" t="s">
        <v>9</v>
      </c>
      <c r="E56" s="6" t="s">
        <v>29</v>
      </c>
      <c r="F56" s="6" t="s">
        <v>14</v>
      </c>
      <c r="G56" s="8" t="s">
        <v>113</v>
      </c>
      <c r="H56" s="49" t="s">
        <v>179</v>
      </c>
      <c r="I56" s="50" t="s">
        <v>179</v>
      </c>
      <c r="J56" s="17" t="s">
        <v>88</v>
      </c>
      <c r="K56" s="16">
        <v>4</v>
      </c>
      <c r="L56" s="16">
        <v>4</v>
      </c>
      <c r="M56" s="16">
        <v>14.25</v>
      </c>
      <c r="N56" s="16">
        <v>14.25</v>
      </c>
      <c r="O56" s="51">
        <f>SUM(K56:N56)</f>
        <v>36.5</v>
      </c>
      <c r="P56" s="5" t="s">
        <v>170</v>
      </c>
    </row>
    <row r="57" spans="1:16" s="5" customFormat="1" ht="13.5" customHeight="1" thickBot="1" x14ac:dyDescent="0.25">
      <c r="A57" s="25" t="s">
        <v>186</v>
      </c>
      <c r="B57" s="6" t="s">
        <v>130</v>
      </c>
      <c r="C57" s="6" t="s">
        <v>69</v>
      </c>
      <c r="D57" s="6" t="s">
        <v>9</v>
      </c>
      <c r="E57" s="6" t="s">
        <v>60</v>
      </c>
      <c r="F57" s="6" t="s">
        <v>14</v>
      </c>
      <c r="G57" s="8" t="s">
        <v>113</v>
      </c>
      <c r="H57" s="49" t="s">
        <v>191</v>
      </c>
      <c r="I57" s="50" t="s">
        <v>179</v>
      </c>
      <c r="J57" s="18"/>
      <c r="K57" s="16">
        <v>4</v>
      </c>
      <c r="L57" s="16">
        <v>4</v>
      </c>
      <c r="M57" s="16">
        <v>14.25</v>
      </c>
      <c r="N57" s="16">
        <v>14.25</v>
      </c>
      <c r="O57" s="51">
        <f>SUM(K57:N57)</f>
        <v>36.5</v>
      </c>
      <c r="P57" s="5" t="s">
        <v>171</v>
      </c>
    </row>
    <row r="58" spans="1:16" s="5" customFormat="1" ht="13.5" customHeight="1" thickTop="1" thickBot="1" x14ac:dyDescent="0.25">
      <c r="A58" s="25"/>
      <c r="H58" s="25"/>
      <c r="I58" s="25"/>
    </row>
    <row r="59" spans="1:16" ht="13.5" customHeight="1" thickTop="1" thickBot="1" x14ac:dyDescent="0.25">
      <c r="A59" s="25" t="s">
        <v>187</v>
      </c>
      <c r="B59" s="13" t="s">
        <v>174</v>
      </c>
      <c r="C59" s="13"/>
      <c r="D59" s="13"/>
      <c r="E59" s="13"/>
      <c r="F59" s="13"/>
      <c r="G59" s="14"/>
      <c r="H59" s="49" t="s">
        <v>179</v>
      </c>
      <c r="I59" s="50" t="s">
        <v>179</v>
      </c>
      <c r="J59" s="20" t="s">
        <v>89</v>
      </c>
      <c r="K59" s="16">
        <v>4</v>
      </c>
      <c r="L59" s="16">
        <v>4</v>
      </c>
      <c r="M59" s="16">
        <f>M54:N54</f>
        <v>28.5</v>
      </c>
      <c r="N59" s="16">
        <f>N54:O54</f>
        <v>28.5</v>
      </c>
      <c r="O59" s="51">
        <f>SUM(K59:N59)</f>
        <v>65</v>
      </c>
    </row>
    <row r="60" spans="1:16" ht="13.5" customHeight="1" thickTop="1" x14ac:dyDescent="0.2"/>
    <row r="62" spans="1:16" ht="13.5" customHeight="1" x14ac:dyDescent="0.2">
      <c r="B62" s="7" t="s">
        <v>181</v>
      </c>
    </row>
    <row r="63" spans="1:16" ht="13.5" customHeight="1" x14ac:dyDescent="0.2">
      <c r="A63" s="9" t="s">
        <v>188</v>
      </c>
      <c r="B63" s="7" t="s">
        <v>182</v>
      </c>
      <c r="D63" s="3" t="s">
        <v>11</v>
      </c>
      <c r="E63" s="6" t="s">
        <v>29</v>
      </c>
      <c r="F63" s="3" t="s">
        <v>14</v>
      </c>
      <c r="G63" s="6" t="s">
        <v>164</v>
      </c>
      <c r="H63" s="49" t="s">
        <v>179</v>
      </c>
      <c r="I63" s="50" t="s">
        <v>179</v>
      </c>
      <c r="P63" s="5" t="s">
        <v>183</v>
      </c>
    </row>
  </sheetData>
  <mergeCells count="8">
    <mergeCell ref="M4:N4"/>
    <mergeCell ref="B1:O1"/>
    <mergeCell ref="B2:O2"/>
    <mergeCell ref="B3:O3"/>
    <mergeCell ref="B4:G4"/>
    <mergeCell ref="K4:L4"/>
    <mergeCell ref="H4:I4"/>
    <mergeCell ref="O4:O5"/>
  </mergeCells>
  <phoneticPr fontId="0" type="noConversion"/>
  <pageMargins left="0.22" right="0.26" top="0.12" bottom="0.5" header="0.12" footer="0.5"/>
  <pageSetup paperSize="9" scale="85" orientation="portrait" horizontalDpi="4294967295" verticalDpi="4294967295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33"/>
  </sheetPr>
  <dimension ref="A1:S54"/>
  <sheetViews>
    <sheetView tabSelected="1" zoomScale="115" zoomScaleNormal="115" workbookViewId="0">
      <pane ySplit="2" topLeftCell="A18" activePane="bottomLeft" state="frozen"/>
      <selection pane="bottomLeft" activeCell="M20" sqref="M20"/>
    </sheetView>
  </sheetViews>
  <sheetFormatPr baseColWidth="10" defaultColWidth="17.5703125" defaultRowHeight="12.75" x14ac:dyDescent="0.2"/>
  <cols>
    <col min="1" max="1" width="28.7109375" style="76" customWidth="1"/>
    <col min="2" max="2" width="12" style="76" bestFit="1" customWidth="1"/>
    <col min="3" max="3" width="25.42578125" style="77" bestFit="1" customWidth="1"/>
    <col min="4" max="4" width="8" style="78" bestFit="1" customWidth="1"/>
    <col min="5" max="5" width="5.5703125" style="78" bestFit="1" customWidth="1"/>
    <col min="6" max="6" width="6.7109375" style="78" bestFit="1" customWidth="1"/>
    <col min="7" max="7" width="5.140625" style="73" bestFit="1" customWidth="1"/>
    <col min="8" max="8" width="5.28515625" style="73" bestFit="1" customWidth="1"/>
    <col min="9" max="9" width="2" style="73" bestFit="1" customWidth="1"/>
    <col min="10" max="10" width="3" style="81" bestFit="1" customWidth="1"/>
    <col min="11" max="11" width="15.140625" style="76" customWidth="1"/>
    <col min="12" max="12" width="13.7109375" style="76" customWidth="1"/>
    <col min="13" max="13" width="25" style="77" customWidth="1"/>
    <col min="14" max="14" width="8" style="78" bestFit="1" customWidth="1"/>
    <col min="15" max="15" width="5.5703125" style="73" bestFit="1" customWidth="1"/>
    <col min="16" max="16" width="6.7109375" style="73" bestFit="1" customWidth="1"/>
    <col min="17" max="17" width="5.140625" style="73" bestFit="1" customWidth="1"/>
    <col min="18" max="18" width="5.28515625" style="73" bestFit="1" customWidth="1"/>
    <col min="19" max="19" width="2" style="73" bestFit="1" customWidth="1"/>
    <col min="20" max="16384" width="17.5703125" style="73"/>
  </cols>
  <sheetData>
    <row r="1" spans="1:19" x14ac:dyDescent="0.2">
      <c r="E1" s="79" t="s">
        <v>198</v>
      </c>
      <c r="F1" s="79" t="s">
        <v>199</v>
      </c>
      <c r="G1" s="211" t="s">
        <v>210</v>
      </c>
      <c r="H1" s="211" t="s">
        <v>211</v>
      </c>
      <c r="I1" s="80"/>
      <c r="O1" s="79" t="s">
        <v>198</v>
      </c>
      <c r="P1" s="79" t="s">
        <v>199</v>
      </c>
      <c r="Q1" s="211" t="s">
        <v>210</v>
      </c>
      <c r="R1" s="211" t="s">
        <v>211</v>
      </c>
    </row>
    <row r="2" spans="1:19" x14ac:dyDescent="0.2">
      <c r="E2" s="79">
        <f>SUM(E3:E54)</f>
        <v>36</v>
      </c>
      <c r="F2" s="79">
        <f>SUM(F3:F54)</f>
        <v>21</v>
      </c>
      <c r="G2" s="212">
        <f>SUM(G3:G54)</f>
        <v>12</v>
      </c>
      <c r="H2" s="212">
        <f>SUM(H3:H54)</f>
        <v>14</v>
      </c>
      <c r="I2" s="82"/>
      <c r="O2" s="79">
        <f>SUM(O3:O54)</f>
        <v>9</v>
      </c>
      <c r="P2" s="79">
        <f>SUM(P3:P54)</f>
        <v>3</v>
      </c>
      <c r="Q2" s="212">
        <f>SUM(Q3:Q54)</f>
        <v>4</v>
      </c>
      <c r="R2" s="212">
        <f>SUM(R3:R54)</f>
        <v>2</v>
      </c>
    </row>
    <row r="3" spans="1:19" x14ac:dyDescent="0.2">
      <c r="A3" s="100" t="s">
        <v>368</v>
      </c>
      <c r="B3" s="100" t="s">
        <v>369</v>
      </c>
      <c r="C3" s="125" t="s">
        <v>203</v>
      </c>
      <c r="D3" s="126" t="s">
        <v>370</v>
      </c>
      <c r="E3" s="92">
        <v>1</v>
      </c>
      <c r="G3" s="211"/>
      <c r="H3" s="211"/>
      <c r="I3" s="84">
        <f>SUM(E3:H3)</f>
        <v>1</v>
      </c>
      <c r="J3" s="83">
        <v>1</v>
      </c>
      <c r="K3" s="116" t="s">
        <v>311</v>
      </c>
      <c r="L3" s="116" t="s">
        <v>312</v>
      </c>
      <c r="M3" s="125" t="s">
        <v>202</v>
      </c>
      <c r="N3" s="126" t="s">
        <v>313</v>
      </c>
      <c r="O3" s="92">
        <v>1</v>
      </c>
      <c r="P3" s="94"/>
      <c r="Q3" s="74"/>
      <c r="R3" s="94"/>
      <c r="S3" s="84">
        <f>SUM(O3:R3)</f>
        <v>1</v>
      </c>
    </row>
    <row r="4" spans="1:19" x14ac:dyDescent="0.2">
      <c r="A4" s="100" t="s">
        <v>266</v>
      </c>
      <c r="B4" s="100" t="s">
        <v>267</v>
      </c>
      <c r="C4" s="125" t="s">
        <v>202</v>
      </c>
      <c r="D4" s="126" t="s">
        <v>268</v>
      </c>
      <c r="E4" s="92">
        <v>1</v>
      </c>
      <c r="F4" s="92">
        <v>1</v>
      </c>
      <c r="G4" s="210">
        <v>1</v>
      </c>
      <c r="H4" s="210">
        <v>1</v>
      </c>
      <c r="I4" s="84">
        <f>SUM(E4:H4)</f>
        <v>4</v>
      </c>
      <c r="J4" s="83">
        <v>2</v>
      </c>
      <c r="K4" s="116" t="s">
        <v>302</v>
      </c>
      <c r="L4" s="116" t="s">
        <v>303</v>
      </c>
      <c r="M4" s="125" t="s">
        <v>202</v>
      </c>
      <c r="N4" s="126">
        <v>1042900</v>
      </c>
      <c r="O4" s="92">
        <v>1</v>
      </c>
      <c r="P4" s="74"/>
      <c r="Q4" s="210">
        <v>1</v>
      </c>
      <c r="R4" s="211"/>
      <c r="S4" s="84">
        <f>SUM(O4:R4)</f>
        <v>2</v>
      </c>
    </row>
    <row r="5" spans="1:19" x14ac:dyDescent="0.2">
      <c r="A5" s="100" t="s">
        <v>346</v>
      </c>
      <c r="B5" s="100" t="s">
        <v>154</v>
      </c>
      <c r="C5" s="125" t="s">
        <v>347</v>
      </c>
      <c r="D5" s="126" t="s">
        <v>348</v>
      </c>
      <c r="E5" s="92">
        <v>1</v>
      </c>
      <c r="F5" s="92"/>
      <c r="G5" s="210">
        <v>1</v>
      </c>
      <c r="H5" s="210"/>
      <c r="I5" s="84">
        <f>SUM(E5:H5)</f>
        <v>2</v>
      </c>
      <c r="J5" s="83">
        <v>3</v>
      </c>
      <c r="K5" s="116" t="s">
        <v>300</v>
      </c>
      <c r="L5" s="116" t="s">
        <v>301</v>
      </c>
      <c r="M5" s="125" t="s">
        <v>202</v>
      </c>
      <c r="N5" s="126">
        <v>1048530</v>
      </c>
      <c r="O5" s="92">
        <v>1</v>
      </c>
      <c r="Q5" s="210">
        <v>1</v>
      </c>
      <c r="R5" s="213"/>
      <c r="S5" s="84">
        <f t="shared" ref="S5:S15" si="0">SUM(O5:R5)</f>
        <v>2</v>
      </c>
    </row>
    <row r="6" spans="1:19" x14ac:dyDescent="0.2">
      <c r="A6" s="100" t="s">
        <v>323</v>
      </c>
      <c r="B6" s="100" t="s">
        <v>324</v>
      </c>
      <c r="C6" s="125" t="s">
        <v>309</v>
      </c>
      <c r="D6" s="126">
        <v>1010964</v>
      </c>
      <c r="E6" s="92">
        <v>1</v>
      </c>
      <c r="G6" s="210"/>
      <c r="H6" s="211"/>
      <c r="I6" s="84">
        <f>SUM(E6:H6)</f>
        <v>1</v>
      </c>
      <c r="J6" s="83">
        <v>4</v>
      </c>
      <c r="K6" s="160" t="s">
        <v>254</v>
      </c>
      <c r="L6" s="160" t="s">
        <v>238</v>
      </c>
      <c r="M6" s="157" t="s">
        <v>255</v>
      </c>
      <c r="N6" s="158">
        <v>1049698</v>
      </c>
      <c r="O6" s="92"/>
      <c r="P6" s="92">
        <v>1</v>
      </c>
      <c r="Q6" s="92"/>
      <c r="R6" s="74"/>
      <c r="S6" s="84">
        <f>SUM(O6:R6)</f>
        <v>1</v>
      </c>
    </row>
    <row r="7" spans="1:19" x14ac:dyDescent="0.2">
      <c r="A7" s="156" t="s">
        <v>282</v>
      </c>
      <c r="B7" s="156" t="s">
        <v>18</v>
      </c>
      <c r="C7" s="157" t="s">
        <v>252</v>
      </c>
      <c r="D7" s="158" t="s">
        <v>283</v>
      </c>
      <c r="E7" s="92"/>
      <c r="F7" s="92">
        <v>1</v>
      </c>
      <c r="G7" s="211"/>
      <c r="H7" s="210"/>
      <c r="I7" s="84">
        <f>SUM(E7:H7)</f>
        <v>1</v>
      </c>
      <c r="J7" s="83">
        <v>5</v>
      </c>
      <c r="K7" s="116" t="s">
        <v>322</v>
      </c>
      <c r="L7" s="116" t="s">
        <v>321</v>
      </c>
      <c r="M7" s="125" t="s">
        <v>202</v>
      </c>
      <c r="N7" s="126" t="s">
        <v>320</v>
      </c>
      <c r="O7" s="92">
        <v>1</v>
      </c>
      <c r="P7" s="74"/>
      <c r="Q7" s="74"/>
      <c r="R7" s="74"/>
      <c r="S7" s="84">
        <f>SUM(O7:R7)</f>
        <v>1</v>
      </c>
    </row>
    <row r="8" spans="1:19" x14ac:dyDescent="0.2">
      <c r="A8" s="100" t="s">
        <v>395</v>
      </c>
      <c r="B8" s="100" t="s">
        <v>206</v>
      </c>
      <c r="C8" s="96" t="s">
        <v>396</v>
      </c>
      <c r="D8" s="169">
        <v>1064567</v>
      </c>
      <c r="E8" s="92"/>
      <c r="G8" s="211"/>
      <c r="H8" s="210">
        <v>1</v>
      </c>
      <c r="I8" s="84">
        <f>SUM(E8:H8)</f>
        <v>1</v>
      </c>
      <c r="J8" s="83">
        <v>6</v>
      </c>
      <c r="K8" s="160" t="s">
        <v>237</v>
      </c>
      <c r="L8" s="160" t="s">
        <v>236</v>
      </c>
      <c r="M8" s="157" t="s">
        <v>252</v>
      </c>
      <c r="N8" s="158" t="s">
        <v>253</v>
      </c>
      <c r="P8" s="92">
        <v>1</v>
      </c>
      <c r="Q8" s="211"/>
      <c r="R8" s="210">
        <v>1</v>
      </c>
      <c r="S8" s="84">
        <f>SUM(O8:R8)</f>
        <v>2</v>
      </c>
    </row>
    <row r="9" spans="1:19" x14ac:dyDescent="0.2">
      <c r="A9" s="156" t="s">
        <v>284</v>
      </c>
      <c r="B9" s="156" t="s">
        <v>285</v>
      </c>
      <c r="C9" s="157" t="s">
        <v>258</v>
      </c>
      <c r="D9" s="158" t="s">
        <v>286</v>
      </c>
      <c r="E9" s="92"/>
      <c r="F9" s="92">
        <v>1</v>
      </c>
      <c r="G9" s="211"/>
      <c r="H9" s="211"/>
      <c r="I9" s="84">
        <f>SUM(E9:H9)</f>
        <v>1</v>
      </c>
      <c r="J9" s="83">
        <v>7</v>
      </c>
      <c r="K9" s="116" t="s">
        <v>226</v>
      </c>
      <c r="L9" s="116" t="s">
        <v>227</v>
      </c>
      <c r="M9" s="125" t="s">
        <v>309</v>
      </c>
      <c r="N9" s="126" t="s">
        <v>310</v>
      </c>
      <c r="O9" s="92">
        <v>1</v>
      </c>
      <c r="P9" s="94"/>
      <c r="Q9" s="74"/>
      <c r="R9" s="94"/>
      <c r="S9" s="84">
        <f t="shared" si="0"/>
        <v>1</v>
      </c>
    </row>
    <row r="10" spans="1:19" x14ac:dyDescent="0.2">
      <c r="A10" s="100" t="s">
        <v>355</v>
      </c>
      <c r="B10" s="100" t="s">
        <v>356</v>
      </c>
      <c r="C10" s="125" t="s">
        <v>202</v>
      </c>
      <c r="D10" s="126">
        <v>1038392</v>
      </c>
      <c r="E10" s="92">
        <v>1</v>
      </c>
      <c r="F10" s="92"/>
      <c r="G10" s="210"/>
      <c r="H10" s="211"/>
      <c r="I10" s="84">
        <f>SUM(E10:H10)</f>
        <v>1</v>
      </c>
      <c r="J10" s="83">
        <v>8</v>
      </c>
      <c r="K10" s="116" t="s">
        <v>304</v>
      </c>
      <c r="L10" s="116" t="s">
        <v>305</v>
      </c>
      <c r="M10" s="125" t="s">
        <v>203</v>
      </c>
      <c r="N10" s="126">
        <v>1071288</v>
      </c>
      <c r="O10" s="92">
        <v>1</v>
      </c>
      <c r="P10" s="92"/>
      <c r="Q10" s="210">
        <v>1</v>
      </c>
      <c r="R10" s="210"/>
      <c r="S10" s="84">
        <f t="shared" si="0"/>
        <v>2</v>
      </c>
    </row>
    <row r="11" spans="1:19" x14ac:dyDescent="0.2">
      <c r="A11" s="100" t="s">
        <v>361</v>
      </c>
      <c r="B11" s="100" t="s">
        <v>362</v>
      </c>
      <c r="C11" s="125" t="s">
        <v>202</v>
      </c>
      <c r="D11" s="126">
        <v>1001777</v>
      </c>
      <c r="E11" s="92">
        <v>1</v>
      </c>
      <c r="F11" s="92"/>
      <c r="G11" s="210">
        <v>1</v>
      </c>
      <c r="H11" s="210"/>
      <c r="I11" s="84">
        <f>SUM(E11:H11)</f>
        <v>2</v>
      </c>
      <c r="J11" s="83">
        <v>9</v>
      </c>
      <c r="K11" s="116" t="s">
        <v>306</v>
      </c>
      <c r="L11" s="116" t="s">
        <v>307</v>
      </c>
      <c r="M11" s="125" t="s">
        <v>202</v>
      </c>
      <c r="N11" s="126" t="s">
        <v>308</v>
      </c>
      <c r="O11" s="92">
        <v>1</v>
      </c>
      <c r="P11" s="74"/>
      <c r="R11" s="74"/>
      <c r="S11" s="84">
        <f t="shared" si="0"/>
        <v>1</v>
      </c>
    </row>
    <row r="12" spans="1:19" x14ac:dyDescent="0.2">
      <c r="A12" s="156" t="s">
        <v>240</v>
      </c>
      <c r="B12" s="156" t="s">
        <v>228</v>
      </c>
      <c r="C12" s="157" t="s">
        <v>252</v>
      </c>
      <c r="D12" s="158" t="s">
        <v>260</v>
      </c>
      <c r="E12" s="92"/>
      <c r="F12" s="92">
        <v>1</v>
      </c>
      <c r="G12" s="211"/>
      <c r="H12" s="210">
        <v>1</v>
      </c>
      <c r="I12" s="84">
        <f>SUM(E12:H12)</f>
        <v>2</v>
      </c>
      <c r="J12" s="83">
        <v>10</v>
      </c>
      <c r="K12" s="155" t="s">
        <v>315</v>
      </c>
      <c r="L12" s="155" t="s">
        <v>314</v>
      </c>
      <c r="M12" s="125" t="s">
        <v>202</v>
      </c>
      <c r="N12" s="166">
        <v>1092091</v>
      </c>
      <c r="O12" s="92">
        <v>1</v>
      </c>
      <c r="P12" s="74"/>
      <c r="Q12" s="74"/>
      <c r="R12" s="74"/>
      <c r="S12" s="84">
        <f t="shared" si="0"/>
        <v>1</v>
      </c>
    </row>
    <row r="13" spans="1:19" x14ac:dyDescent="0.2">
      <c r="A13" s="156" t="s">
        <v>246</v>
      </c>
      <c r="B13" s="156" t="s">
        <v>245</v>
      </c>
      <c r="C13" s="157" t="s">
        <v>252</v>
      </c>
      <c r="D13" s="158" t="s">
        <v>270</v>
      </c>
      <c r="E13" s="92"/>
      <c r="F13" s="92">
        <v>1</v>
      </c>
      <c r="G13" s="211"/>
      <c r="H13" s="210">
        <v>1</v>
      </c>
      <c r="I13" s="84">
        <f>SUM(E13:H13)</f>
        <v>2</v>
      </c>
      <c r="J13" s="83">
        <v>11</v>
      </c>
      <c r="K13" s="116" t="s">
        <v>256</v>
      </c>
      <c r="L13" s="116" t="s">
        <v>257</v>
      </c>
      <c r="M13" s="125" t="s">
        <v>258</v>
      </c>
      <c r="N13" s="126" t="s">
        <v>259</v>
      </c>
      <c r="O13" s="92">
        <v>1</v>
      </c>
      <c r="P13" s="92">
        <v>1</v>
      </c>
      <c r="Q13" s="210">
        <v>1</v>
      </c>
      <c r="R13" s="210">
        <v>1</v>
      </c>
      <c r="S13" s="84">
        <f t="shared" si="0"/>
        <v>4</v>
      </c>
    </row>
    <row r="14" spans="1:19" x14ac:dyDescent="0.2">
      <c r="A14" s="100" t="s">
        <v>244</v>
      </c>
      <c r="B14" s="100" t="s">
        <v>243</v>
      </c>
      <c r="C14" s="125" t="s">
        <v>202</v>
      </c>
      <c r="D14" s="126" t="s">
        <v>262</v>
      </c>
      <c r="E14" s="92">
        <v>1</v>
      </c>
      <c r="F14" s="92">
        <v>1</v>
      </c>
      <c r="G14" s="210">
        <v>1</v>
      </c>
      <c r="H14" s="210">
        <v>1</v>
      </c>
      <c r="I14" s="84">
        <f>SUM(E14:H14)</f>
        <v>4</v>
      </c>
      <c r="J14" s="83">
        <v>12</v>
      </c>
      <c r="K14" s="116"/>
      <c r="L14" s="116"/>
      <c r="M14" s="125"/>
      <c r="N14" s="126"/>
      <c r="P14" s="74"/>
      <c r="R14" s="74"/>
      <c r="S14" s="84">
        <f>SUM(O14:R14)</f>
        <v>0</v>
      </c>
    </row>
    <row r="15" spans="1:19" x14ac:dyDescent="0.2">
      <c r="A15" s="100" t="s">
        <v>386</v>
      </c>
      <c r="B15" s="100" t="s">
        <v>387</v>
      </c>
      <c r="C15" s="125" t="s">
        <v>388</v>
      </c>
      <c r="D15" s="126" t="s">
        <v>389</v>
      </c>
      <c r="E15" s="92">
        <v>1</v>
      </c>
      <c r="F15" s="92"/>
      <c r="G15" s="210"/>
      <c r="H15" s="211"/>
      <c r="I15" s="84">
        <f>SUM(E15:H15)</f>
        <v>1</v>
      </c>
      <c r="J15" s="83">
        <v>13</v>
      </c>
      <c r="K15" s="116"/>
      <c r="L15" s="116"/>
      <c r="M15" s="125"/>
      <c r="N15" s="126"/>
      <c r="Q15" s="94"/>
      <c r="S15" s="84">
        <f t="shared" si="0"/>
        <v>0</v>
      </c>
    </row>
    <row r="16" spans="1:19" x14ac:dyDescent="0.2">
      <c r="A16" s="156" t="s">
        <v>216</v>
      </c>
      <c r="B16" s="156" t="s">
        <v>215</v>
      </c>
      <c r="C16" s="157" t="s">
        <v>202</v>
      </c>
      <c r="D16" s="158" t="s">
        <v>263</v>
      </c>
      <c r="E16" s="92">
        <v>1</v>
      </c>
      <c r="F16" s="92">
        <v>1</v>
      </c>
      <c r="G16" s="210"/>
      <c r="H16" s="210">
        <v>1</v>
      </c>
      <c r="I16" s="84">
        <f>SUM(E16:H16)</f>
        <v>3</v>
      </c>
      <c r="J16" s="83">
        <v>14</v>
      </c>
      <c r="K16" s="116"/>
      <c r="L16" s="116"/>
      <c r="M16" s="125"/>
      <c r="N16" s="126"/>
      <c r="O16" s="92"/>
      <c r="P16" s="94"/>
      <c r="Q16" s="74"/>
      <c r="R16" s="94"/>
    </row>
    <row r="17" spans="1:19" x14ac:dyDescent="0.2">
      <c r="A17" s="100" t="s">
        <v>367</v>
      </c>
      <c r="B17" s="100" t="s">
        <v>341</v>
      </c>
      <c r="C17" s="125" t="s">
        <v>202</v>
      </c>
      <c r="D17" s="126">
        <v>1091123</v>
      </c>
      <c r="E17" s="92">
        <v>1</v>
      </c>
      <c r="G17" s="211"/>
      <c r="H17" s="211"/>
      <c r="I17" s="84">
        <f>SUM(E17:H17)</f>
        <v>1</v>
      </c>
      <c r="J17" s="83">
        <v>15</v>
      </c>
      <c r="K17" s="160"/>
      <c r="L17" s="160"/>
      <c r="M17" s="157"/>
      <c r="N17" s="158"/>
      <c r="O17" s="92"/>
      <c r="Q17" s="92"/>
      <c r="R17" s="74"/>
      <c r="S17" s="74"/>
    </row>
    <row r="18" spans="1:19" x14ac:dyDescent="0.2">
      <c r="A18" s="156" t="s">
        <v>297</v>
      </c>
      <c r="B18" s="156" t="s">
        <v>241</v>
      </c>
      <c r="C18" s="157" t="s">
        <v>252</v>
      </c>
      <c r="D18" s="158">
        <v>1053562</v>
      </c>
      <c r="E18" s="92"/>
      <c r="F18" s="92">
        <v>1</v>
      </c>
      <c r="G18" s="210"/>
      <c r="H18" s="211"/>
      <c r="I18" s="84">
        <f>SUM(E18:H18)</f>
        <v>1</v>
      </c>
      <c r="J18" s="83">
        <v>16</v>
      </c>
      <c r="K18" s="116"/>
      <c r="L18" s="116"/>
      <c r="M18" s="125"/>
      <c r="N18" s="126"/>
      <c r="O18" s="93"/>
      <c r="Q18" s="74"/>
      <c r="S18" s="74"/>
    </row>
    <row r="19" spans="1:19" x14ac:dyDescent="0.2">
      <c r="A19" s="100" t="s">
        <v>332</v>
      </c>
      <c r="B19" s="100" t="s">
        <v>333</v>
      </c>
      <c r="C19" s="125" t="s">
        <v>202</v>
      </c>
      <c r="D19" s="126" t="s">
        <v>334</v>
      </c>
      <c r="E19" s="92">
        <v>1</v>
      </c>
      <c r="G19" s="210"/>
      <c r="H19" s="210"/>
      <c r="I19" s="84">
        <f>SUM(E19:H19)</f>
        <v>1</v>
      </c>
      <c r="J19" s="83">
        <v>17</v>
      </c>
      <c r="K19" s="160"/>
      <c r="L19" s="160"/>
      <c r="M19" s="157"/>
      <c r="N19" s="158"/>
      <c r="O19" s="209"/>
      <c r="Q19" s="74"/>
      <c r="S19" s="74"/>
    </row>
    <row r="20" spans="1:19" x14ac:dyDescent="0.2">
      <c r="A20" s="100" t="s">
        <v>363</v>
      </c>
      <c r="B20" s="100" t="s">
        <v>364</v>
      </c>
      <c r="C20" s="125" t="s">
        <v>309</v>
      </c>
      <c r="D20" s="126" t="s">
        <v>365</v>
      </c>
      <c r="E20" s="92">
        <v>1</v>
      </c>
      <c r="G20" s="211"/>
      <c r="H20" s="211"/>
      <c r="I20" s="84">
        <f>SUM(E20:H20)</f>
        <v>1</v>
      </c>
      <c r="J20" s="83">
        <v>18</v>
      </c>
      <c r="K20" s="116"/>
      <c r="L20" s="116"/>
      <c r="M20" s="125"/>
      <c r="N20" s="126"/>
      <c r="P20" s="74"/>
      <c r="Q20" s="74"/>
      <c r="S20" s="74"/>
    </row>
    <row r="21" spans="1:19" x14ac:dyDescent="0.2">
      <c r="A21" s="156" t="s">
        <v>298</v>
      </c>
      <c r="B21" s="156" t="s">
        <v>299</v>
      </c>
      <c r="C21" s="157" t="s">
        <v>203</v>
      </c>
      <c r="D21" s="158">
        <v>1088441</v>
      </c>
      <c r="E21" s="92"/>
      <c r="F21" s="92">
        <v>1</v>
      </c>
      <c r="G21" s="210"/>
      <c r="H21" s="211"/>
      <c r="I21" s="84">
        <f>SUM(E21:H21)</f>
        <v>1</v>
      </c>
      <c r="J21" s="83">
        <v>19</v>
      </c>
      <c r="K21" s="160"/>
      <c r="L21" s="160"/>
      <c r="M21" s="157"/>
      <c r="N21" s="158"/>
      <c r="O21" s="93"/>
      <c r="Q21" s="74"/>
      <c r="S21" s="74"/>
    </row>
    <row r="22" spans="1:19" x14ac:dyDescent="0.2">
      <c r="A22" s="156" t="s">
        <v>274</v>
      </c>
      <c r="B22" s="156" t="s">
        <v>275</v>
      </c>
      <c r="C22" s="157" t="s">
        <v>252</v>
      </c>
      <c r="D22" s="158">
        <v>1055424</v>
      </c>
      <c r="E22" s="92"/>
      <c r="F22" s="92">
        <v>1</v>
      </c>
      <c r="G22" s="211"/>
      <c r="H22" s="210">
        <v>1</v>
      </c>
      <c r="I22" s="84">
        <f>SUM(E22:H22)</f>
        <v>2</v>
      </c>
      <c r="J22" s="83">
        <v>20</v>
      </c>
      <c r="K22" s="116"/>
      <c r="L22" s="116"/>
      <c r="M22" s="116"/>
      <c r="N22" s="168"/>
      <c r="O22" s="209"/>
      <c r="P22" s="92"/>
      <c r="Q22" s="74"/>
      <c r="S22" s="74"/>
    </row>
    <row r="23" spans="1:19" x14ac:dyDescent="0.2">
      <c r="A23" s="156" t="s">
        <v>242</v>
      </c>
      <c r="B23" s="156" t="s">
        <v>67</v>
      </c>
      <c r="C23" s="157" t="s">
        <v>252</v>
      </c>
      <c r="D23" s="158" t="s">
        <v>289</v>
      </c>
      <c r="E23" s="92"/>
      <c r="F23" s="92">
        <v>1</v>
      </c>
      <c r="G23" s="210"/>
      <c r="H23" s="211"/>
      <c r="I23" s="84">
        <f>SUM(E23:H23)</f>
        <v>1</v>
      </c>
      <c r="J23" s="83">
        <v>21</v>
      </c>
      <c r="K23" s="116"/>
      <c r="L23" s="116"/>
      <c r="M23" s="116"/>
      <c r="N23" s="168"/>
      <c r="O23" s="209"/>
      <c r="P23" s="92"/>
      <c r="Q23" s="74"/>
      <c r="S23" s="74"/>
    </row>
    <row r="24" spans="1:19" x14ac:dyDescent="0.2">
      <c r="A24" s="156" t="s">
        <v>287</v>
      </c>
      <c r="B24" s="156" t="s">
        <v>288</v>
      </c>
      <c r="C24" s="157" t="s">
        <v>258</v>
      </c>
      <c r="D24" s="158">
        <v>1050085</v>
      </c>
      <c r="E24" s="92"/>
      <c r="F24" s="92">
        <v>1</v>
      </c>
      <c r="G24" s="210"/>
      <c r="H24" s="210"/>
      <c r="I24" s="84">
        <f>SUM(E24:H24)</f>
        <v>1</v>
      </c>
      <c r="J24" s="83">
        <v>22</v>
      </c>
      <c r="K24" s="119"/>
      <c r="L24" s="119"/>
      <c r="M24" s="120"/>
      <c r="N24" s="62"/>
      <c r="O24" s="209"/>
      <c r="P24" s="92"/>
      <c r="Q24" s="74"/>
      <c r="S24" s="74"/>
    </row>
    <row r="25" spans="1:19" x14ac:dyDescent="0.2">
      <c r="A25" s="66" t="s">
        <v>328</v>
      </c>
      <c r="B25" s="66" t="s">
        <v>64</v>
      </c>
      <c r="C25" s="125" t="s">
        <v>202</v>
      </c>
      <c r="D25" s="165">
        <v>840982</v>
      </c>
      <c r="E25" s="92">
        <v>1</v>
      </c>
      <c r="G25" s="210">
        <v>1</v>
      </c>
      <c r="H25" s="211"/>
      <c r="I25" s="84">
        <f>SUM(E25:H25)</f>
        <v>2</v>
      </c>
      <c r="J25" s="83">
        <v>23</v>
      </c>
      <c r="K25" s="117"/>
      <c r="L25" s="117"/>
      <c r="M25" s="118"/>
      <c r="N25" s="98"/>
      <c r="O25" s="92"/>
      <c r="P25" s="74"/>
      <c r="Q25" s="74"/>
      <c r="S25" s="74"/>
    </row>
    <row r="26" spans="1:19" x14ac:dyDescent="0.2">
      <c r="A26" s="100" t="s">
        <v>371</v>
      </c>
      <c r="B26" s="100" t="s">
        <v>333</v>
      </c>
      <c r="C26" s="125" t="s">
        <v>202</v>
      </c>
      <c r="D26" s="126">
        <v>1072364</v>
      </c>
      <c r="E26" s="92">
        <v>1</v>
      </c>
      <c r="G26" s="211"/>
      <c r="H26" s="211"/>
      <c r="I26" s="84">
        <f>SUM(E26:H26)</f>
        <v>1</v>
      </c>
      <c r="J26" s="83">
        <v>24</v>
      </c>
      <c r="K26" s="117"/>
      <c r="L26" s="117"/>
      <c r="M26" s="118"/>
      <c r="N26" s="98"/>
      <c r="O26" s="92"/>
      <c r="Q26" s="74"/>
      <c r="S26" s="74"/>
    </row>
    <row r="27" spans="1:19" x14ac:dyDescent="0.2">
      <c r="A27" s="156" t="s">
        <v>290</v>
      </c>
      <c r="B27" s="156" t="s">
        <v>291</v>
      </c>
      <c r="C27" s="157" t="s">
        <v>292</v>
      </c>
      <c r="D27" s="158" t="s">
        <v>293</v>
      </c>
      <c r="E27" s="92"/>
      <c r="F27" s="92">
        <v>1</v>
      </c>
      <c r="G27" s="210"/>
      <c r="H27" s="210"/>
      <c r="I27" s="84">
        <f>SUM(E27:H27)</f>
        <v>1</v>
      </c>
      <c r="J27" s="83">
        <v>25</v>
      </c>
      <c r="K27" s="117"/>
      <c r="L27" s="117"/>
      <c r="M27" s="118"/>
      <c r="N27" s="98"/>
      <c r="O27" s="92"/>
      <c r="P27" s="92"/>
      <c r="Q27" s="74"/>
      <c r="S27" s="74"/>
    </row>
    <row r="28" spans="1:19" x14ac:dyDescent="0.2">
      <c r="A28" s="156" t="s">
        <v>247</v>
      </c>
      <c r="B28" s="156" t="s">
        <v>206</v>
      </c>
      <c r="C28" s="157" t="s">
        <v>252</v>
      </c>
      <c r="D28" s="158" t="s">
        <v>269</v>
      </c>
      <c r="E28" s="92"/>
      <c r="F28" s="92">
        <v>1</v>
      </c>
      <c r="G28" s="210"/>
      <c r="H28" s="210">
        <v>1</v>
      </c>
      <c r="I28" s="84">
        <f>SUM(E28:H28)</f>
        <v>2</v>
      </c>
      <c r="J28" s="83">
        <v>26</v>
      </c>
      <c r="K28" s="117"/>
      <c r="L28" s="117"/>
      <c r="M28" s="118"/>
      <c r="N28" s="98"/>
      <c r="O28" s="92"/>
      <c r="P28" s="74"/>
      <c r="Q28" s="74"/>
      <c r="S28" s="74"/>
    </row>
    <row r="29" spans="1:19" x14ac:dyDescent="0.2">
      <c r="A29" s="100" t="s">
        <v>366</v>
      </c>
      <c r="B29" s="100" t="s">
        <v>231</v>
      </c>
      <c r="C29" s="125" t="s">
        <v>309</v>
      </c>
      <c r="D29" s="126">
        <v>1011201</v>
      </c>
      <c r="E29" s="92">
        <v>1</v>
      </c>
      <c r="G29" s="211"/>
      <c r="H29" s="211"/>
      <c r="I29" s="84">
        <f>SUM(E29:H29)</f>
        <v>1</v>
      </c>
      <c r="J29" s="83">
        <v>27</v>
      </c>
      <c r="K29" s="117"/>
      <c r="L29" s="117"/>
      <c r="M29" s="118"/>
      <c r="N29" s="98"/>
      <c r="O29" s="92"/>
      <c r="P29" s="74"/>
      <c r="Q29" s="74"/>
      <c r="S29" s="74"/>
    </row>
    <row r="30" spans="1:19" x14ac:dyDescent="0.2">
      <c r="A30" s="100" t="s">
        <v>375</v>
      </c>
      <c r="B30" s="100" t="s">
        <v>376</v>
      </c>
      <c r="C30" s="125" t="s">
        <v>377</v>
      </c>
      <c r="D30" s="126" t="s">
        <v>378</v>
      </c>
      <c r="E30" s="92">
        <v>1</v>
      </c>
      <c r="G30" s="210">
        <v>1</v>
      </c>
      <c r="H30" s="210"/>
      <c r="I30" s="84">
        <f t="shared" ref="I30:I54" si="1">SUM(E30:H30)</f>
        <v>2</v>
      </c>
      <c r="J30" s="83">
        <v>28</v>
      </c>
      <c r="K30" s="117"/>
      <c r="L30" s="117"/>
      <c r="M30" s="118"/>
      <c r="N30" s="98"/>
      <c r="O30" s="92"/>
      <c r="P30" s="92"/>
      <c r="Q30" s="92"/>
      <c r="R30" s="92"/>
      <c r="S30" s="74"/>
    </row>
    <row r="31" spans="1:19" x14ac:dyDescent="0.2">
      <c r="A31" s="156" t="s">
        <v>276</v>
      </c>
      <c r="B31" s="156" t="s">
        <v>277</v>
      </c>
      <c r="C31" s="157" t="s">
        <v>252</v>
      </c>
      <c r="D31" s="158" t="s">
        <v>278</v>
      </c>
      <c r="E31" s="92"/>
      <c r="F31" s="92">
        <v>1</v>
      </c>
      <c r="G31" s="210"/>
      <c r="H31" s="210">
        <v>1</v>
      </c>
      <c r="I31" s="84">
        <f t="shared" si="1"/>
        <v>2</v>
      </c>
      <c r="J31" s="83">
        <v>29</v>
      </c>
      <c r="K31" s="63"/>
      <c r="L31" s="63"/>
      <c r="M31" s="64"/>
      <c r="N31" s="62"/>
      <c r="O31" s="92"/>
      <c r="P31" s="74"/>
      <c r="Q31" s="92"/>
      <c r="R31" s="74"/>
      <c r="S31" s="74"/>
    </row>
    <row r="32" spans="1:19" x14ac:dyDescent="0.2">
      <c r="A32" s="100" t="s">
        <v>372</v>
      </c>
      <c r="B32" s="100" t="s">
        <v>373</v>
      </c>
      <c r="C32" s="125" t="s">
        <v>202</v>
      </c>
      <c r="D32" s="126" t="s">
        <v>374</v>
      </c>
      <c r="E32" s="92">
        <v>1</v>
      </c>
      <c r="G32" s="211"/>
      <c r="H32" s="211"/>
      <c r="I32" s="84">
        <f t="shared" si="1"/>
        <v>1</v>
      </c>
      <c r="J32" s="83">
        <v>30</v>
      </c>
      <c r="K32" s="63"/>
      <c r="L32" s="63"/>
      <c r="M32" s="64"/>
      <c r="N32" s="62"/>
      <c r="O32" s="92"/>
      <c r="P32" s="92"/>
      <c r="Q32" s="92"/>
      <c r="R32" s="74"/>
      <c r="S32" s="74"/>
    </row>
    <row r="33" spans="1:19" x14ac:dyDescent="0.2">
      <c r="A33" s="100" t="s">
        <v>379</v>
      </c>
      <c r="B33" s="100" t="s">
        <v>380</v>
      </c>
      <c r="C33" s="125" t="s">
        <v>202</v>
      </c>
      <c r="D33" s="126">
        <v>1039199</v>
      </c>
      <c r="E33" s="92">
        <v>1</v>
      </c>
      <c r="G33" s="210">
        <v>1</v>
      </c>
      <c r="H33" s="211"/>
      <c r="I33" s="84">
        <f t="shared" si="1"/>
        <v>2</v>
      </c>
      <c r="J33" s="83">
        <v>31</v>
      </c>
      <c r="K33" s="116"/>
      <c r="L33" s="116"/>
      <c r="M33" s="99"/>
      <c r="N33" s="98"/>
      <c r="S33" s="74"/>
    </row>
    <row r="34" spans="1:19" x14ac:dyDescent="0.2">
      <c r="A34" s="156" t="s">
        <v>271</v>
      </c>
      <c r="B34" s="156" t="s">
        <v>249</v>
      </c>
      <c r="C34" s="157" t="s">
        <v>258</v>
      </c>
      <c r="D34" s="158" t="s">
        <v>272</v>
      </c>
      <c r="E34" s="92"/>
      <c r="F34" s="92">
        <v>1</v>
      </c>
      <c r="G34" s="211"/>
      <c r="H34" s="210"/>
      <c r="I34" s="84">
        <f t="shared" si="1"/>
        <v>1</v>
      </c>
      <c r="J34" s="83">
        <v>32</v>
      </c>
      <c r="K34" s="63"/>
      <c r="L34" s="63"/>
      <c r="M34" s="64"/>
      <c r="N34" s="62"/>
      <c r="S34" s="74"/>
    </row>
    <row r="35" spans="1:19" x14ac:dyDescent="0.2">
      <c r="A35" s="156" t="s">
        <v>294</v>
      </c>
      <c r="B35" s="156" t="s">
        <v>295</v>
      </c>
      <c r="C35" s="157" t="s">
        <v>258</v>
      </c>
      <c r="D35" s="158" t="s">
        <v>296</v>
      </c>
      <c r="E35" s="92"/>
      <c r="F35" s="92">
        <v>1</v>
      </c>
      <c r="G35" s="211"/>
      <c r="H35" s="210"/>
      <c r="I35" s="84">
        <f t="shared" si="1"/>
        <v>1</v>
      </c>
      <c r="J35" s="83">
        <v>33</v>
      </c>
      <c r="K35" s="63"/>
      <c r="L35" s="63"/>
      <c r="M35" s="64"/>
      <c r="N35" s="62"/>
      <c r="S35" s="74"/>
    </row>
    <row r="36" spans="1:19" x14ac:dyDescent="0.2">
      <c r="A36" s="100" t="s">
        <v>343</v>
      </c>
      <c r="B36" s="100" t="s">
        <v>344</v>
      </c>
      <c r="C36" s="125" t="s">
        <v>309</v>
      </c>
      <c r="D36" s="126" t="s">
        <v>345</v>
      </c>
      <c r="E36" s="92">
        <v>1</v>
      </c>
      <c r="F36" s="92"/>
      <c r="G36" s="210">
        <v>1</v>
      </c>
      <c r="H36" s="211"/>
      <c r="I36" s="84">
        <f>SUM(E36:H36)</f>
        <v>2</v>
      </c>
      <c r="J36" s="83">
        <v>34</v>
      </c>
      <c r="K36" s="63"/>
      <c r="L36" s="63"/>
      <c r="M36" s="64"/>
      <c r="N36" s="62"/>
      <c r="S36" s="74"/>
    </row>
    <row r="37" spans="1:19" x14ac:dyDescent="0.2">
      <c r="A37" s="100" t="s">
        <v>383</v>
      </c>
      <c r="B37" s="100" t="s">
        <v>384</v>
      </c>
      <c r="C37" s="125" t="s">
        <v>202</v>
      </c>
      <c r="D37" s="126" t="s">
        <v>385</v>
      </c>
      <c r="E37" s="92">
        <v>1</v>
      </c>
      <c r="F37" s="92"/>
      <c r="G37" s="210"/>
      <c r="H37" s="211"/>
      <c r="I37" s="84">
        <f t="shared" si="1"/>
        <v>1</v>
      </c>
      <c r="J37" s="83">
        <v>35</v>
      </c>
      <c r="K37" s="63"/>
      <c r="L37" s="63"/>
      <c r="M37" s="64"/>
      <c r="N37" s="62"/>
      <c r="S37" s="74"/>
    </row>
    <row r="38" spans="1:19" x14ac:dyDescent="0.2">
      <c r="A38" s="100" t="s">
        <v>212</v>
      </c>
      <c r="B38" s="100" t="s">
        <v>205</v>
      </c>
      <c r="C38" s="125" t="s">
        <v>202</v>
      </c>
      <c r="D38" s="126" t="s">
        <v>261</v>
      </c>
      <c r="E38" s="92">
        <v>1</v>
      </c>
      <c r="F38" s="92">
        <v>1</v>
      </c>
      <c r="G38" s="210">
        <v>1</v>
      </c>
      <c r="H38" s="210">
        <v>1</v>
      </c>
      <c r="I38" s="84">
        <f t="shared" si="1"/>
        <v>4</v>
      </c>
      <c r="J38" s="83">
        <v>36</v>
      </c>
      <c r="K38" s="63"/>
      <c r="L38" s="63"/>
      <c r="M38" s="64"/>
      <c r="N38" s="62"/>
      <c r="S38" s="74"/>
    </row>
    <row r="39" spans="1:19" x14ac:dyDescent="0.2">
      <c r="A39" s="100" t="s">
        <v>337</v>
      </c>
      <c r="B39" s="100" t="s">
        <v>338</v>
      </c>
      <c r="C39" s="125" t="s">
        <v>339</v>
      </c>
      <c r="D39" s="126">
        <v>918112</v>
      </c>
      <c r="E39" s="92">
        <v>1</v>
      </c>
      <c r="F39" s="92"/>
      <c r="G39" s="210"/>
      <c r="H39" s="211"/>
      <c r="I39" s="84">
        <f t="shared" si="1"/>
        <v>1</v>
      </c>
      <c r="J39" s="83">
        <v>37</v>
      </c>
      <c r="K39" s="63"/>
      <c r="L39" s="63"/>
      <c r="M39" s="64"/>
      <c r="N39" s="62"/>
    </row>
    <row r="40" spans="1:19" x14ac:dyDescent="0.2">
      <c r="A40" s="100" t="s">
        <v>381</v>
      </c>
      <c r="B40" s="100" t="s">
        <v>206</v>
      </c>
      <c r="C40" s="125" t="s">
        <v>309</v>
      </c>
      <c r="D40" s="126" t="s">
        <v>382</v>
      </c>
      <c r="E40" s="92">
        <v>1</v>
      </c>
      <c r="F40" s="92"/>
      <c r="G40" s="210"/>
      <c r="H40" s="210"/>
      <c r="I40" s="84">
        <f t="shared" si="1"/>
        <v>1</v>
      </c>
      <c r="J40" s="83">
        <v>38</v>
      </c>
      <c r="K40" s="63"/>
      <c r="L40" s="63"/>
      <c r="M40" s="64"/>
      <c r="N40" s="62"/>
    </row>
    <row r="41" spans="1:19" x14ac:dyDescent="0.2">
      <c r="A41" s="100" t="s">
        <v>358</v>
      </c>
      <c r="B41" s="100" t="s">
        <v>359</v>
      </c>
      <c r="C41" s="125" t="s">
        <v>202</v>
      </c>
      <c r="D41" s="126" t="s">
        <v>360</v>
      </c>
      <c r="E41" s="92">
        <v>1</v>
      </c>
      <c r="G41" s="211"/>
      <c r="H41" s="211"/>
      <c r="I41" s="84">
        <f t="shared" si="1"/>
        <v>1</v>
      </c>
      <c r="J41" s="83">
        <v>39</v>
      </c>
      <c r="K41" s="63"/>
      <c r="L41" s="63"/>
      <c r="M41" s="64"/>
      <c r="N41" s="62"/>
      <c r="O41" s="64"/>
      <c r="P41" s="64"/>
      <c r="Q41" s="64"/>
      <c r="R41" s="74"/>
    </row>
    <row r="42" spans="1:19" x14ac:dyDescent="0.2">
      <c r="A42" s="100" t="s">
        <v>319</v>
      </c>
      <c r="B42" s="100" t="s">
        <v>67</v>
      </c>
      <c r="C42" s="125" t="s">
        <v>357</v>
      </c>
      <c r="D42" s="126">
        <v>1023522</v>
      </c>
      <c r="E42" s="92">
        <v>1</v>
      </c>
      <c r="G42" s="211"/>
      <c r="H42" s="211"/>
      <c r="I42" s="84">
        <f t="shared" si="1"/>
        <v>1</v>
      </c>
      <c r="J42" s="83">
        <v>40</v>
      </c>
      <c r="K42" s="63"/>
      <c r="L42" s="63"/>
      <c r="M42" s="64"/>
      <c r="N42" s="62"/>
      <c r="O42" s="64"/>
      <c r="P42" s="64"/>
      <c r="Q42" s="64"/>
      <c r="R42" s="94"/>
    </row>
    <row r="43" spans="1:19" x14ac:dyDescent="0.2">
      <c r="A43" s="156" t="s">
        <v>213</v>
      </c>
      <c r="B43" s="156" t="s">
        <v>214</v>
      </c>
      <c r="C43" s="157" t="s">
        <v>252</v>
      </c>
      <c r="D43" s="158" t="s">
        <v>265</v>
      </c>
      <c r="E43" s="92">
        <v>1</v>
      </c>
      <c r="F43" s="92">
        <v>1</v>
      </c>
      <c r="G43" s="210"/>
      <c r="H43" s="210">
        <v>1</v>
      </c>
      <c r="I43" s="84">
        <f>SUM(E43:H43)</f>
        <v>3</v>
      </c>
      <c r="J43" s="83">
        <v>41</v>
      </c>
      <c r="K43" s="170"/>
      <c r="L43" s="170"/>
      <c r="M43" s="171"/>
      <c r="N43" s="146"/>
      <c r="O43" s="64"/>
      <c r="P43" s="64"/>
      <c r="Q43" s="64"/>
      <c r="R43" s="94"/>
    </row>
    <row r="44" spans="1:19" x14ac:dyDescent="0.2">
      <c r="A44" s="100" t="s">
        <v>349</v>
      </c>
      <c r="B44" s="100" t="s">
        <v>350</v>
      </c>
      <c r="C44" s="125" t="s">
        <v>202</v>
      </c>
      <c r="D44" s="126" t="s">
        <v>351</v>
      </c>
      <c r="E44" s="92">
        <v>1</v>
      </c>
      <c r="F44" s="92"/>
      <c r="G44" s="210"/>
      <c r="H44" s="210"/>
      <c r="I44" s="84">
        <f t="shared" si="1"/>
        <v>1</v>
      </c>
      <c r="J44" s="83">
        <v>42</v>
      </c>
      <c r="K44" s="63"/>
      <c r="L44" s="63"/>
      <c r="M44" s="64"/>
      <c r="N44" s="62"/>
      <c r="O44" s="64"/>
      <c r="P44" s="64"/>
      <c r="Q44" s="64"/>
      <c r="R44" s="74"/>
    </row>
    <row r="45" spans="1:19" x14ac:dyDescent="0.2">
      <c r="A45" s="100" t="s">
        <v>352</v>
      </c>
      <c r="B45" s="100" t="s">
        <v>353</v>
      </c>
      <c r="C45" s="125" t="s">
        <v>202</v>
      </c>
      <c r="D45" s="126">
        <v>1039363</v>
      </c>
      <c r="E45" s="92">
        <v>1</v>
      </c>
      <c r="G45" s="211"/>
      <c r="H45" s="211"/>
      <c r="I45" s="84">
        <f t="shared" si="1"/>
        <v>1</v>
      </c>
      <c r="J45" s="83">
        <v>43</v>
      </c>
      <c r="K45" s="63"/>
      <c r="L45" s="63"/>
      <c r="M45" s="64"/>
      <c r="N45" s="62"/>
      <c r="O45" s="64"/>
      <c r="P45" s="64"/>
      <c r="Q45" s="64"/>
      <c r="R45" s="74"/>
    </row>
    <row r="46" spans="1:19" x14ac:dyDescent="0.2">
      <c r="A46" s="100" t="s">
        <v>325</v>
      </c>
      <c r="B46" s="100" t="s">
        <v>326</v>
      </c>
      <c r="C46" s="125" t="s">
        <v>327</v>
      </c>
      <c r="D46" s="126">
        <v>1090179</v>
      </c>
      <c r="E46" s="92">
        <v>1</v>
      </c>
      <c r="F46" s="92"/>
      <c r="G46" s="211"/>
      <c r="H46" s="211"/>
      <c r="I46" s="84">
        <f t="shared" si="1"/>
        <v>1</v>
      </c>
      <c r="J46" s="83">
        <v>44</v>
      </c>
      <c r="K46" s="63"/>
      <c r="L46" s="63"/>
      <c r="M46" s="64"/>
      <c r="N46" s="62"/>
      <c r="O46" s="94"/>
      <c r="P46" s="92"/>
      <c r="Q46" s="94"/>
      <c r="R46" s="74"/>
    </row>
    <row r="47" spans="1:19" x14ac:dyDescent="0.2">
      <c r="A47" s="100" t="s">
        <v>279</v>
      </c>
      <c r="B47" s="100" t="s">
        <v>280</v>
      </c>
      <c r="C47" s="125" t="s">
        <v>202</v>
      </c>
      <c r="D47" s="126" t="s">
        <v>281</v>
      </c>
      <c r="E47" s="92">
        <v>1</v>
      </c>
      <c r="F47" s="92">
        <v>1</v>
      </c>
      <c r="G47" s="210">
        <v>1</v>
      </c>
      <c r="H47" s="210">
        <v>1</v>
      </c>
      <c r="I47" s="84">
        <f t="shared" si="1"/>
        <v>4</v>
      </c>
      <c r="J47" s="83">
        <v>45</v>
      </c>
      <c r="K47" s="74"/>
      <c r="L47" s="74"/>
      <c r="M47" s="74"/>
      <c r="N47" s="74"/>
      <c r="O47" s="74"/>
      <c r="P47" s="74"/>
      <c r="Q47" s="74"/>
      <c r="R47" s="74"/>
    </row>
    <row r="48" spans="1:19" x14ac:dyDescent="0.2">
      <c r="A48" s="100" t="s">
        <v>393</v>
      </c>
      <c r="B48" s="100" t="s">
        <v>394</v>
      </c>
      <c r="C48" s="157" t="s">
        <v>252</v>
      </c>
      <c r="D48" s="169">
        <v>914167</v>
      </c>
      <c r="E48" s="92"/>
      <c r="F48" s="92"/>
      <c r="G48" s="210"/>
      <c r="H48" s="210">
        <v>1</v>
      </c>
      <c r="I48" s="84">
        <f>SUM(E48:H48)</f>
        <v>1</v>
      </c>
      <c r="J48" s="83">
        <v>46</v>
      </c>
      <c r="K48" s="74"/>
      <c r="L48" s="74"/>
      <c r="M48" s="74"/>
      <c r="N48" s="74"/>
      <c r="O48" s="74"/>
      <c r="P48" s="74"/>
      <c r="Q48" s="74"/>
      <c r="R48" s="74"/>
    </row>
    <row r="49" spans="1:18" x14ac:dyDescent="0.2">
      <c r="A49" s="100" t="s">
        <v>354</v>
      </c>
      <c r="B49" s="100" t="s">
        <v>333</v>
      </c>
      <c r="C49" s="125" t="s">
        <v>202</v>
      </c>
      <c r="D49" s="126">
        <v>766375</v>
      </c>
      <c r="E49" s="92">
        <v>1</v>
      </c>
      <c r="G49" s="211"/>
      <c r="H49" s="210"/>
      <c r="I49" s="84">
        <f t="shared" si="1"/>
        <v>1</v>
      </c>
      <c r="J49" s="83">
        <v>47</v>
      </c>
      <c r="K49" s="74"/>
      <c r="L49" s="74"/>
      <c r="M49" s="74"/>
      <c r="N49" s="74"/>
      <c r="O49" s="74"/>
      <c r="P49" s="74"/>
      <c r="Q49" s="74"/>
      <c r="R49" s="74"/>
    </row>
    <row r="50" spans="1:18" x14ac:dyDescent="0.2">
      <c r="A50" s="100" t="s">
        <v>248</v>
      </c>
      <c r="B50" s="100" t="s">
        <v>231</v>
      </c>
      <c r="C50" s="125" t="s">
        <v>202</v>
      </c>
      <c r="D50" s="126" t="s">
        <v>273</v>
      </c>
      <c r="E50" s="92">
        <v>1</v>
      </c>
      <c r="F50" s="92">
        <v>1</v>
      </c>
      <c r="G50" s="210">
        <v>1</v>
      </c>
      <c r="H50" s="210">
        <v>1</v>
      </c>
      <c r="I50" s="84">
        <f t="shared" si="1"/>
        <v>4</v>
      </c>
      <c r="J50" s="83">
        <v>48</v>
      </c>
      <c r="K50" s="74"/>
      <c r="L50" s="74"/>
      <c r="M50" s="74"/>
      <c r="N50" s="74"/>
      <c r="O50" s="74"/>
      <c r="P50" s="74"/>
      <c r="Q50" s="74"/>
      <c r="R50" s="74"/>
    </row>
    <row r="51" spans="1:18" x14ac:dyDescent="0.2">
      <c r="A51" s="100" t="s">
        <v>390</v>
      </c>
      <c r="B51" s="100" t="s">
        <v>205</v>
      </c>
      <c r="C51" s="125" t="s">
        <v>309</v>
      </c>
      <c r="D51" s="126" t="s">
        <v>391</v>
      </c>
      <c r="E51" s="92">
        <v>1</v>
      </c>
      <c r="G51" s="211"/>
      <c r="H51" s="211"/>
      <c r="I51" s="84">
        <f t="shared" si="1"/>
        <v>1</v>
      </c>
      <c r="J51" s="83">
        <v>49</v>
      </c>
    </row>
    <row r="52" spans="1:18" x14ac:dyDescent="0.2">
      <c r="A52" s="66" t="s">
        <v>340</v>
      </c>
      <c r="B52" s="66" t="s">
        <v>341</v>
      </c>
      <c r="C52" s="125" t="s">
        <v>309</v>
      </c>
      <c r="D52" s="165">
        <v>1091123</v>
      </c>
      <c r="E52" s="92">
        <v>1</v>
      </c>
      <c r="G52" s="210">
        <v>1</v>
      </c>
      <c r="H52" s="211"/>
      <c r="I52" s="84">
        <f>SUM(E52:H52)</f>
        <v>2</v>
      </c>
      <c r="J52" s="83">
        <v>50</v>
      </c>
    </row>
    <row r="53" spans="1:18" x14ac:dyDescent="0.2">
      <c r="A53" s="100" t="s">
        <v>329</v>
      </c>
      <c r="B53" s="100" t="s">
        <v>330</v>
      </c>
      <c r="C53" s="125" t="s">
        <v>309</v>
      </c>
      <c r="D53" s="126" t="s">
        <v>331</v>
      </c>
      <c r="E53" s="92">
        <v>1</v>
      </c>
      <c r="G53" s="210"/>
      <c r="H53" s="210"/>
      <c r="I53" s="84">
        <f t="shared" si="1"/>
        <v>1</v>
      </c>
      <c r="J53" s="83">
        <v>51</v>
      </c>
    </row>
    <row r="54" spans="1:18" x14ac:dyDescent="0.2">
      <c r="A54" s="100" t="s">
        <v>335</v>
      </c>
      <c r="B54" s="100" t="s">
        <v>336</v>
      </c>
      <c r="C54" s="125" t="s">
        <v>202</v>
      </c>
      <c r="D54" s="126">
        <v>1090196</v>
      </c>
      <c r="E54" s="92">
        <v>1</v>
      </c>
      <c r="G54" s="210"/>
      <c r="H54" s="210"/>
      <c r="I54" s="84">
        <f t="shared" si="1"/>
        <v>1</v>
      </c>
      <c r="J54" s="83">
        <v>52</v>
      </c>
    </row>
  </sheetData>
  <sortState xmlns:xlrd2="http://schemas.microsoft.com/office/spreadsheetml/2017/richdata2" ref="A3:H54">
    <sortCondition ref="A3:A54"/>
  </sortState>
  <phoneticPr fontId="8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00FF"/>
  </sheetPr>
  <dimension ref="A1:I94"/>
  <sheetViews>
    <sheetView zoomScale="115" zoomScaleNormal="115" workbookViewId="0">
      <pane ySplit="1" topLeftCell="A46" activePane="bottomLeft" state="frozen"/>
      <selection pane="bottomLeft" activeCell="A68" sqref="A68:A70"/>
    </sheetView>
  </sheetViews>
  <sheetFormatPr baseColWidth="10" defaultColWidth="33.42578125" defaultRowHeight="12.75" x14ac:dyDescent="0.2"/>
  <cols>
    <col min="1" max="1" width="19.5703125" style="73" bestFit="1" customWidth="1"/>
    <col min="2" max="2" width="11.42578125" style="185" bestFit="1" customWidth="1"/>
    <col min="3" max="3" width="8.42578125" style="73" bestFit="1" customWidth="1"/>
    <col min="4" max="4" width="22" style="73" bestFit="1" customWidth="1"/>
    <col min="5" max="5" width="4.28515625" style="185" bestFit="1" customWidth="1"/>
    <col min="6" max="6" width="15.28515625" style="76" bestFit="1" customWidth="1"/>
    <col min="7" max="7" width="11.85546875" style="76" bestFit="1" customWidth="1"/>
    <col min="8" max="8" width="25" style="91" bestFit="1" customWidth="1"/>
    <col min="9" max="9" width="11.7109375" style="163" bestFit="1" customWidth="1"/>
    <col min="10" max="16384" width="33.42578125" style="73"/>
  </cols>
  <sheetData>
    <row r="1" spans="1:9" ht="26.25" x14ac:dyDescent="0.2">
      <c r="A1" s="145" t="s">
        <v>251</v>
      </c>
      <c r="B1" s="145"/>
      <c r="C1" s="145"/>
      <c r="D1" s="145"/>
      <c r="E1" s="145"/>
      <c r="F1" s="145"/>
      <c r="G1" s="145"/>
      <c r="H1" s="145"/>
      <c r="I1" s="145"/>
    </row>
    <row r="2" spans="1:9" x14ac:dyDescent="0.2">
      <c r="A2" s="104"/>
      <c r="B2" s="104"/>
      <c r="C2" s="104"/>
      <c r="D2" s="104"/>
      <c r="F2" s="104"/>
      <c r="G2" s="104"/>
      <c r="H2" s="172"/>
      <c r="I2" s="166"/>
    </row>
    <row r="3" spans="1:9" x14ac:dyDescent="0.2">
      <c r="A3" s="147" t="s">
        <v>196</v>
      </c>
      <c r="B3" s="148" t="s">
        <v>194</v>
      </c>
      <c r="C3" s="113" t="s">
        <v>193</v>
      </c>
      <c r="D3" s="62" t="s">
        <v>222</v>
      </c>
      <c r="E3" s="67">
        <v>5</v>
      </c>
      <c r="F3" s="100" t="s">
        <v>379</v>
      </c>
      <c r="G3" s="100" t="s">
        <v>380</v>
      </c>
      <c r="H3" s="125" t="s">
        <v>202</v>
      </c>
      <c r="I3" s="126">
        <v>1039199</v>
      </c>
    </row>
    <row r="4" spans="1:9" s="69" customFormat="1" x14ac:dyDescent="0.2">
      <c r="A4" s="147" t="s">
        <v>196</v>
      </c>
      <c r="B4" s="148" t="s">
        <v>194</v>
      </c>
      <c r="C4" s="113" t="s">
        <v>193</v>
      </c>
      <c r="D4" s="62" t="s">
        <v>222</v>
      </c>
      <c r="E4" s="67">
        <v>9</v>
      </c>
      <c r="F4" s="100" t="s">
        <v>212</v>
      </c>
      <c r="G4" s="100" t="s">
        <v>205</v>
      </c>
      <c r="H4" s="125" t="s">
        <v>202</v>
      </c>
      <c r="I4" s="126" t="s">
        <v>261</v>
      </c>
    </row>
    <row r="5" spans="1:9" s="69" customFormat="1" x14ac:dyDescent="0.2">
      <c r="A5" s="147" t="s">
        <v>196</v>
      </c>
      <c r="B5" s="148" t="s">
        <v>194</v>
      </c>
      <c r="C5" s="113" t="s">
        <v>193</v>
      </c>
      <c r="D5" s="62" t="s">
        <v>222</v>
      </c>
      <c r="E5" s="67">
        <v>9</v>
      </c>
      <c r="F5" s="100" t="s">
        <v>375</v>
      </c>
      <c r="G5" s="100" t="s">
        <v>376</v>
      </c>
      <c r="H5" s="125" t="s">
        <v>377</v>
      </c>
      <c r="I5" s="126" t="s">
        <v>378</v>
      </c>
    </row>
    <row r="6" spans="1:9" s="69" customFormat="1" x14ac:dyDescent="0.2">
      <c r="A6" s="147" t="s">
        <v>196</v>
      </c>
      <c r="B6" s="148" t="s">
        <v>194</v>
      </c>
      <c r="C6" s="113" t="s">
        <v>193</v>
      </c>
      <c r="D6" s="62" t="s">
        <v>223</v>
      </c>
      <c r="E6" s="67">
        <v>3</v>
      </c>
      <c r="F6" s="100" t="s">
        <v>248</v>
      </c>
      <c r="G6" s="100" t="s">
        <v>231</v>
      </c>
      <c r="H6" s="125" t="s">
        <v>202</v>
      </c>
      <c r="I6" s="126" t="s">
        <v>273</v>
      </c>
    </row>
    <row r="7" spans="1:9" s="69" customFormat="1" x14ac:dyDescent="0.2">
      <c r="A7" s="147" t="s">
        <v>196</v>
      </c>
      <c r="B7" s="148" t="s">
        <v>194</v>
      </c>
      <c r="C7" s="113" t="s">
        <v>193</v>
      </c>
      <c r="D7" s="62" t="s">
        <v>223</v>
      </c>
      <c r="E7" s="67">
        <v>5</v>
      </c>
      <c r="F7" s="66" t="s">
        <v>328</v>
      </c>
      <c r="G7" s="66" t="s">
        <v>64</v>
      </c>
      <c r="H7" s="125" t="s">
        <v>202</v>
      </c>
      <c r="I7" s="165">
        <v>840982</v>
      </c>
    </row>
    <row r="8" spans="1:9" s="69" customFormat="1" x14ac:dyDescent="0.2">
      <c r="A8" s="147" t="s">
        <v>196</v>
      </c>
      <c r="B8" s="148" t="s">
        <v>194</v>
      </c>
      <c r="C8" s="113" t="s">
        <v>193</v>
      </c>
      <c r="D8" s="62" t="s">
        <v>223</v>
      </c>
      <c r="E8" s="67">
        <v>9</v>
      </c>
      <c r="F8" s="100" t="s">
        <v>279</v>
      </c>
      <c r="G8" s="100" t="s">
        <v>280</v>
      </c>
      <c r="H8" s="125" t="s">
        <v>202</v>
      </c>
      <c r="I8" s="126" t="s">
        <v>281</v>
      </c>
    </row>
    <row r="9" spans="1:9" s="69" customFormat="1" x14ac:dyDescent="0.2">
      <c r="A9" s="147" t="s">
        <v>196</v>
      </c>
      <c r="B9" s="148" t="s">
        <v>194</v>
      </c>
      <c r="C9" s="113" t="s">
        <v>193</v>
      </c>
      <c r="D9" s="62" t="s">
        <v>224</v>
      </c>
      <c r="E9" s="67">
        <v>3</v>
      </c>
      <c r="F9" s="100" t="s">
        <v>266</v>
      </c>
      <c r="G9" s="100" t="s">
        <v>267</v>
      </c>
      <c r="H9" s="125" t="s">
        <v>202</v>
      </c>
      <c r="I9" s="126" t="s">
        <v>268</v>
      </c>
    </row>
    <row r="10" spans="1:9" s="69" customFormat="1" x14ac:dyDescent="0.2">
      <c r="A10" s="147" t="s">
        <v>196</v>
      </c>
      <c r="B10" s="148" t="s">
        <v>194</v>
      </c>
      <c r="C10" s="113" t="s">
        <v>193</v>
      </c>
      <c r="D10" s="62" t="s">
        <v>224</v>
      </c>
      <c r="E10" s="67">
        <v>9</v>
      </c>
      <c r="F10" s="100" t="s">
        <v>343</v>
      </c>
      <c r="G10" s="100" t="s">
        <v>344</v>
      </c>
      <c r="H10" s="125" t="s">
        <v>309</v>
      </c>
      <c r="I10" s="126" t="s">
        <v>345</v>
      </c>
    </row>
    <row r="11" spans="1:9" s="69" customFormat="1" x14ac:dyDescent="0.2">
      <c r="A11" s="147" t="s">
        <v>196</v>
      </c>
      <c r="B11" s="148" t="s">
        <v>194</v>
      </c>
      <c r="C11" s="113" t="s">
        <v>193</v>
      </c>
      <c r="D11" s="62" t="s">
        <v>224</v>
      </c>
      <c r="E11" s="67">
        <v>9</v>
      </c>
      <c r="F11" s="100" t="s">
        <v>346</v>
      </c>
      <c r="G11" s="100" t="s">
        <v>154</v>
      </c>
      <c r="H11" s="125" t="s">
        <v>347</v>
      </c>
      <c r="I11" s="126" t="s">
        <v>348</v>
      </c>
    </row>
    <row r="12" spans="1:9" s="69" customFormat="1" x14ac:dyDescent="0.2">
      <c r="A12" s="147" t="s">
        <v>196</v>
      </c>
      <c r="B12" s="148" t="s">
        <v>194</v>
      </c>
      <c r="C12" s="113" t="s">
        <v>193</v>
      </c>
      <c r="D12" s="62" t="s">
        <v>225</v>
      </c>
      <c r="E12" s="67">
        <v>7</v>
      </c>
      <c r="F12" s="100" t="s">
        <v>361</v>
      </c>
      <c r="G12" s="100" t="s">
        <v>362</v>
      </c>
      <c r="H12" s="125" t="s">
        <v>202</v>
      </c>
      <c r="I12" s="126">
        <v>1001777</v>
      </c>
    </row>
    <row r="13" spans="1:9" s="69" customFormat="1" x14ac:dyDescent="0.2">
      <c r="A13" s="147" t="s">
        <v>196</v>
      </c>
      <c r="B13" s="148" t="s">
        <v>194</v>
      </c>
      <c r="C13" s="113" t="s">
        <v>193</v>
      </c>
      <c r="D13" s="62" t="s">
        <v>225</v>
      </c>
      <c r="E13" s="67">
        <v>13</v>
      </c>
      <c r="F13" s="100" t="s">
        <v>244</v>
      </c>
      <c r="G13" s="100" t="s">
        <v>243</v>
      </c>
      <c r="H13" s="125" t="s">
        <v>202</v>
      </c>
      <c r="I13" s="126" t="s">
        <v>262</v>
      </c>
    </row>
    <row r="14" spans="1:9" s="69" customFormat="1" x14ac:dyDescent="0.2">
      <c r="A14" s="147" t="s">
        <v>196</v>
      </c>
      <c r="B14" s="148" t="s">
        <v>194</v>
      </c>
      <c r="C14" s="113" t="s">
        <v>193</v>
      </c>
      <c r="D14" s="62" t="s">
        <v>221</v>
      </c>
      <c r="E14" s="67"/>
      <c r="F14" s="121" t="s">
        <v>264</v>
      </c>
      <c r="G14" s="100"/>
      <c r="H14" s="125"/>
      <c r="I14" s="126"/>
    </row>
    <row r="15" spans="1:9" s="69" customFormat="1" x14ac:dyDescent="0.2">
      <c r="A15" s="147" t="s">
        <v>196</v>
      </c>
      <c r="B15" s="148" t="s">
        <v>194</v>
      </c>
      <c r="C15" s="113" t="s">
        <v>193</v>
      </c>
      <c r="D15" s="62" t="s">
        <v>220</v>
      </c>
      <c r="E15" s="67">
        <v>3</v>
      </c>
      <c r="F15" s="66" t="s">
        <v>340</v>
      </c>
      <c r="G15" s="66" t="s">
        <v>341</v>
      </c>
      <c r="H15" s="125" t="s">
        <v>309</v>
      </c>
      <c r="I15" s="165">
        <v>1091123</v>
      </c>
    </row>
    <row r="16" spans="1:9" s="69" customFormat="1" x14ac:dyDescent="0.2">
      <c r="A16" s="147" t="s">
        <v>196</v>
      </c>
      <c r="B16" s="148" t="s">
        <v>194</v>
      </c>
      <c r="C16" s="70" t="s">
        <v>195</v>
      </c>
      <c r="D16" s="62" t="s">
        <v>217</v>
      </c>
      <c r="E16" s="173">
        <v>3</v>
      </c>
      <c r="F16" s="116" t="s">
        <v>300</v>
      </c>
      <c r="G16" s="116" t="s">
        <v>301</v>
      </c>
      <c r="H16" s="125" t="s">
        <v>202</v>
      </c>
      <c r="I16" s="126">
        <v>1048530</v>
      </c>
    </row>
    <row r="17" spans="1:9" s="69" customFormat="1" x14ac:dyDescent="0.2">
      <c r="A17" s="147" t="s">
        <v>196</v>
      </c>
      <c r="B17" s="148" t="s">
        <v>194</v>
      </c>
      <c r="C17" s="70" t="s">
        <v>195</v>
      </c>
      <c r="D17" s="62" t="s">
        <v>217</v>
      </c>
      <c r="E17" s="173">
        <v>5</v>
      </c>
      <c r="F17" s="116" t="s">
        <v>302</v>
      </c>
      <c r="G17" s="116" t="s">
        <v>303</v>
      </c>
      <c r="H17" s="125" t="s">
        <v>202</v>
      </c>
      <c r="I17" s="126">
        <v>1042900</v>
      </c>
    </row>
    <row r="18" spans="1:9" s="69" customFormat="1" x14ac:dyDescent="0.2">
      <c r="A18" s="147" t="s">
        <v>196</v>
      </c>
      <c r="B18" s="148" t="s">
        <v>194</v>
      </c>
      <c r="C18" s="70" t="s">
        <v>195</v>
      </c>
      <c r="D18" s="62" t="s">
        <v>218</v>
      </c>
      <c r="E18" s="173">
        <v>2</v>
      </c>
      <c r="F18" s="116" t="s">
        <v>304</v>
      </c>
      <c r="G18" s="116" t="s">
        <v>305</v>
      </c>
      <c r="H18" s="125" t="s">
        <v>203</v>
      </c>
      <c r="I18" s="126">
        <v>1071288</v>
      </c>
    </row>
    <row r="19" spans="1:9" s="69" customFormat="1" x14ac:dyDescent="0.2">
      <c r="A19" s="147" t="s">
        <v>196</v>
      </c>
      <c r="B19" s="148" t="s">
        <v>194</v>
      </c>
      <c r="C19" s="70" t="s">
        <v>195</v>
      </c>
      <c r="D19" s="62" t="s">
        <v>219</v>
      </c>
      <c r="E19" s="173"/>
      <c r="F19" s="167" t="s">
        <v>264</v>
      </c>
      <c r="G19" s="116"/>
      <c r="H19" s="116"/>
      <c r="I19" s="168"/>
    </row>
    <row r="20" spans="1:9" s="69" customFormat="1" x14ac:dyDescent="0.2">
      <c r="A20" s="147" t="s">
        <v>196</v>
      </c>
      <c r="B20" s="148" t="s">
        <v>194</v>
      </c>
      <c r="C20" s="70" t="s">
        <v>195</v>
      </c>
      <c r="D20" s="62" t="s">
        <v>229</v>
      </c>
      <c r="E20" s="173"/>
      <c r="F20" s="167" t="s">
        <v>264</v>
      </c>
      <c r="G20" s="116"/>
      <c r="H20" s="116"/>
      <c r="I20" s="168"/>
    </row>
    <row r="21" spans="1:9" s="69" customFormat="1" x14ac:dyDescent="0.2">
      <c r="A21" s="147" t="s">
        <v>196</v>
      </c>
      <c r="B21" s="148" t="s">
        <v>194</v>
      </c>
      <c r="C21" s="70" t="s">
        <v>195</v>
      </c>
      <c r="D21" s="62" t="s">
        <v>230</v>
      </c>
      <c r="E21" s="114">
        <v>1</v>
      </c>
      <c r="F21" s="116" t="s">
        <v>256</v>
      </c>
      <c r="G21" s="116" t="s">
        <v>257</v>
      </c>
      <c r="H21" s="125" t="s">
        <v>258</v>
      </c>
      <c r="I21" s="126" t="s">
        <v>259</v>
      </c>
    </row>
    <row r="22" spans="1:9" x14ac:dyDescent="0.2">
      <c r="A22" s="174"/>
      <c r="B22" s="174"/>
      <c r="C22" s="174"/>
      <c r="D22" s="174"/>
      <c r="E22" s="199"/>
      <c r="F22" s="174"/>
      <c r="G22" s="174"/>
      <c r="H22" s="174"/>
      <c r="I22" s="175"/>
    </row>
    <row r="23" spans="1:9" x14ac:dyDescent="0.2">
      <c r="A23" s="149" t="s">
        <v>196</v>
      </c>
      <c r="B23" s="148" t="s">
        <v>197</v>
      </c>
      <c r="C23" s="113" t="s">
        <v>193</v>
      </c>
      <c r="D23" s="62" t="s">
        <v>222</v>
      </c>
      <c r="E23" s="200">
        <v>1</v>
      </c>
      <c r="F23" s="156" t="s">
        <v>212</v>
      </c>
      <c r="G23" s="156" t="s">
        <v>205</v>
      </c>
      <c r="H23" s="157" t="s">
        <v>202</v>
      </c>
      <c r="I23" s="158" t="s">
        <v>261</v>
      </c>
    </row>
    <row r="24" spans="1:9" x14ac:dyDescent="0.2">
      <c r="A24" s="149" t="s">
        <v>196</v>
      </c>
      <c r="B24" s="148" t="s">
        <v>197</v>
      </c>
      <c r="C24" s="113" t="s">
        <v>193</v>
      </c>
      <c r="D24" s="62" t="s">
        <v>222</v>
      </c>
      <c r="E24" s="67">
        <v>4</v>
      </c>
      <c r="F24" s="100" t="s">
        <v>393</v>
      </c>
      <c r="G24" s="100" t="s">
        <v>394</v>
      </c>
      <c r="H24" s="157" t="s">
        <v>252</v>
      </c>
      <c r="I24" s="169">
        <v>914167</v>
      </c>
    </row>
    <row r="25" spans="1:9" x14ac:dyDescent="0.2">
      <c r="A25" s="149" t="s">
        <v>196</v>
      </c>
      <c r="B25" s="148" t="s">
        <v>197</v>
      </c>
      <c r="C25" s="113" t="s">
        <v>193</v>
      </c>
      <c r="D25" s="62" t="s">
        <v>222</v>
      </c>
      <c r="E25" s="67" t="s">
        <v>392</v>
      </c>
      <c r="F25" s="156" t="s">
        <v>240</v>
      </c>
      <c r="G25" s="156" t="s">
        <v>228</v>
      </c>
      <c r="H25" s="157" t="s">
        <v>252</v>
      </c>
      <c r="I25" s="158" t="s">
        <v>260</v>
      </c>
    </row>
    <row r="26" spans="1:9" x14ac:dyDescent="0.2">
      <c r="A26" s="149" t="s">
        <v>196</v>
      </c>
      <c r="B26" s="148" t="s">
        <v>197</v>
      </c>
      <c r="C26" s="113" t="s">
        <v>193</v>
      </c>
      <c r="D26" s="62" t="s">
        <v>223</v>
      </c>
      <c r="E26" s="201">
        <v>3</v>
      </c>
      <c r="F26" s="156" t="s">
        <v>248</v>
      </c>
      <c r="G26" s="156" t="s">
        <v>231</v>
      </c>
      <c r="H26" s="157" t="s">
        <v>202</v>
      </c>
      <c r="I26" s="158" t="s">
        <v>273</v>
      </c>
    </row>
    <row r="27" spans="1:9" x14ac:dyDescent="0.2">
      <c r="A27" s="149" t="s">
        <v>196</v>
      </c>
      <c r="B27" s="148" t="s">
        <v>197</v>
      </c>
      <c r="C27" s="113" t="s">
        <v>193</v>
      </c>
      <c r="D27" s="62" t="s">
        <v>223</v>
      </c>
      <c r="E27" s="67">
        <v>2</v>
      </c>
      <c r="F27" s="100" t="s">
        <v>395</v>
      </c>
      <c r="G27" s="100" t="s">
        <v>206</v>
      </c>
      <c r="H27" s="96" t="s">
        <v>396</v>
      </c>
      <c r="I27" s="169">
        <v>1064567</v>
      </c>
    </row>
    <row r="28" spans="1:9" x14ac:dyDescent="0.2">
      <c r="A28" s="149" t="s">
        <v>196</v>
      </c>
      <c r="B28" s="148" t="s">
        <v>197</v>
      </c>
      <c r="C28" s="113" t="s">
        <v>193</v>
      </c>
      <c r="D28" s="62" t="s">
        <v>223</v>
      </c>
      <c r="E28" s="201">
        <v>3</v>
      </c>
      <c r="F28" s="156" t="s">
        <v>276</v>
      </c>
      <c r="G28" s="156" t="s">
        <v>277</v>
      </c>
      <c r="H28" s="157" t="s">
        <v>252</v>
      </c>
      <c r="I28" s="158" t="s">
        <v>278</v>
      </c>
    </row>
    <row r="29" spans="1:9" x14ac:dyDescent="0.2">
      <c r="A29" s="149" t="s">
        <v>196</v>
      </c>
      <c r="B29" s="148" t="s">
        <v>197</v>
      </c>
      <c r="C29" s="113" t="s">
        <v>193</v>
      </c>
      <c r="D29" s="62" t="s">
        <v>223</v>
      </c>
      <c r="E29" s="201">
        <v>5</v>
      </c>
      <c r="F29" s="156" t="s">
        <v>274</v>
      </c>
      <c r="G29" s="156" t="s">
        <v>275</v>
      </c>
      <c r="H29" s="157" t="s">
        <v>252</v>
      </c>
      <c r="I29" s="158">
        <v>1055424</v>
      </c>
    </row>
    <row r="30" spans="1:9" x14ac:dyDescent="0.2">
      <c r="A30" s="149" t="s">
        <v>196</v>
      </c>
      <c r="B30" s="148" t="s">
        <v>197</v>
      </c>
      <c r="C30" s="113" t="s">
        <v>193</v>
      </c>
      <c r="D30" s="62" t="s">
        <v>223</v>
      </c>
      <c r="E30" s="201">
        <v>9</v>
      </c>
      <c r="F30" s="156" t="s">
        <v>279</v>
      </c>
      <c r="G30" s="156" t="s">
        <v>280</v>
      </c>
      <c r="H30" s="157" t="s">
        <v>202</v>
      </c>
      <c r="I30" s="158" t="s">
        <v>281</v>
      </c>
    </row>
    <row r="31" spans="1:9" x14ac:dyDescent="0.2">
      <c r="A31" s="149" t="s">
        <v>196</v>
      </c>
      <c r="B31" s="148" t="s">
        <v>197</v>
      </c>
      <c r="C31" s="113" t="s">
        <v>193</v>
      </c>
      <c r="D31" s="62" t="s">
        <v>224</v>
      </c>
      <c r="E31" s="200">
        <v>1</v>
      </c>
      <c r="F31" s="156" t="s">
        <v>266</v>
      </c>
      <c r="G31" s="156" t="s">
        <v>267</v>
      </c>
      <c r="H31" s="157" t="s">
        <v>202</v>
      </c>
      <c r="I31" s="158" t="s">
        <v>268</v>
      </c>
    </row>
    <row r="32" spans="1:9" x14ac:dyDescent="0.2">
      <c r="A32" s="149" t="s">
        <v>196</v>
      </c>
      <c r="B32" s="148" t="s">
        <v>197</v>
      </c>
      <c r="C32" s="113" t="s">
        <v>193</v>
      </c>
      <c r="D32" s="62" t="s">
        <v>224</v>
      </c>
      <c r="E32" s="201">
        <v>2</v>
      </c>
      <c r="F32" s="156" t="s">
        <v>246</v>
      </c>
      <c r="G32" s="156" t="s">
        <v>245</v>
      </c>
      <c r="H32" s="157" t="s">
        <v>252</v>
      </c>
      <c r="I32" s="158" t="s">
        <v>270</v>
      </c>
    </row>
    <row r="33" spans="1:9" x14ac:dyDescent="0.2">
      <c r="A33" s="149" t="s">
        <v>196</v>
      </c>
      <c r="B33" s="148" t="s">
        <v>197</v>
      </c>
      <c r="C33" s="113" t="s">
        <v>193</v>
      </c>
      <c r="D33" s="62" t="s">
        <v>224</v>
      </c>
      <c r="E33" s="201">
        <v>3</v>
      </c>
      <c r="F33" s="156" t="s">
        <v>247</v>
      </c>
      <c r="G33" s="156" t="s">
        <v>206</v>
      </c>
      <c r="H33" s="157" t="s">
        <v>252</v>
      </c>
      <c r="I33" s="158" t="s">
        <v>269</v>
      </c>
    </row>
    <row r="34" spans="1:9" x14ac:dyDescent="0.2">
      <c r="A34" s="149" t="s">
        <v>196</v>
      </c>
      <c r="B34" s="148" t="s">
        <v>197</v>
      </c>
      <c r="C34" s="113" t="s">
        <v>193</v>
      </c>
      <c r="D34" s="62" t="s">
        <v>225</v>
      </c>
      <c r="E34" s="201">
        <v>5</v>
      </c>
      <c r="F34" s="156" t="s">
        <v>216</v>
      </c>
      <c r="G34" s="156" t="s">
        <v>215</v>
      </c>
      <c r="H34" s="157" t="s">
        <v>202</v>
      </c>
      <c r="I34" s="158" t="s">
        <v>263</v>
      </c>
    </row>
    <row r="35" spans="1:9" x14ac:dyDescent="0.2">
      <c r="A35" s="149" t="s">
        <v>196</v>
      </c>
      <c r="B35" s="148" t="s">
        <v>197</v>
      </c>
      <c r="C35" s="113" t="s">
        <v>193</v>
      </c>
      <c r="D35" s="62" t="s">
        <v>225</v>
      </c>
      <c r="E35" s="201">
        <v>5</v>
      </c>
      <c r="F35" s="156" t="s">
        <v>244</v>
      </c>
      <c r="G35" s="156" t="s">
        <v>243</v>
      </c>
      <c r="H35" s="157" t="s">
        <v>202</v>
      </c>
      <c r="I35" s="158" t="s">
        <v>262</v>
      </c>
    </row>
    <row r="36" spans="1:9" x14ac:dyDescent="0.2">
      <c r="A36" s="149" t="s">
        <v>196</v>
      </c>
      <c r="B36" s="148" t="s">
        <v>197</v>
      </c>
      <c r="C36" s="113" t="s">
        <v>193</v>
      </c>
      <c r="D36" s="62" t="s">
        <v>221</v>
      </c>
      <c r="E36" s="67"/>
      <c r="F36" s="121" t="s">
        <v>264</v>
      </c>
      <c r="G36" s="100"/>
      <c r="H36" s="125"/>
      <c r="I36" s="126"/>
    </row>
    <row r="37" spans="1:9" x14ac:dyDescent="0.2">
      <c r="A37" s="149" t="s">
        <v>196</v>
      </c>
      <c r="B37" s="148" t="s">
        <v>197</v>
      </c>
      <c r="C37" s="113" t="s">
        <v>193</v>
      </c>
      <c r="D37" s="62" t="s">
        <v>220</v>
      </c>
      <c r="E37" s="201">
        <v>2</v>
      </c>
      <c r="F37" s="156" t="s">
        <v>213</v>
      </c>
      <c r="G37" s="156" t="s">
        <v>214</v>
      </c>
      <c r="H37" s="157" t="s">
        <v>252</v>
      </c>
      <c r="I37" s="158" t="s">
        <v>265</v>
      </c>
    </row>
    <row r="38" spans="1:9" x14ac:dyDescent="0.2">
      <c r="A38" s="149" t="s">
        <v>196</v>
      </c>
      <c r="B38" s="148" t="s">
        <v>197</v>
      </c>
      <c r="C38" s="70" t="s">
        <v>195</v>
      </c>
      <c r="D38" s="62" t="s">
        <v>217</v>
      </c>
      <c r="E38" s="173">
        <v>2</v>
      </c>
      <c r="F38" s="160" t="s">
        <v>237</v>
      </c>
      <c r="G38" s="160" t="s">
        <v>236</v>
      </c>
      <c r="H38" s="157" t="s">
        <v>252</v>
      </c>
      <c r="I38" s="158" t="s">
        <v>253</v>
      </c>
    </row>
    <row r="39" spans="1:9" x14ac:dyDescent="0.2">
      <c r="A39" s="149" t="s">
        <v>196</v>
      </c>
      <c r="B39" s="148" t="s">
        <v>197</v>
      </c>
      <c r="C39" s="70" t="s">
        <v>195</v>
      </c>
      <c r="D39" s="62" t="s">
        <v>218</v>
      </c>
      <c r="E39" s="173"/>
      <c r="F39" s="167" t="s">
        <v>264</v>
      </c>
      <c r="G39" s="116"/>
      <c r="H39" s="116"/>
      <c r="I39" s="168"/>
    </row>
    <row r="40" spans="1:9" x14ac:dyDescent="0.2">
      <c r="A40" s="149" t="s">
        <v>196</v>
      </c>
      <c r="B40" s="148" t="s">
        <v>197</v>
      </c>
      <c r="C40" s="70" t="s">
        <v>195</v>
      </c>
      <c r="D40" s="62" t="s">
        <v>219</v>
      </c>
      <c r="E40" s="173"/>
      <c r="F40" s="167" t="s">
        <v>264</v>
      </c>
      <c r="G40" s="116"/>
      <c r="H40" s="116"/>
      <c r="I40" s="168"/>
    </row>
    <row r="41" spans="1:9" x14ac:dyDescent="0.2">
      <c r="A41" s="149" t="s">
        <v>196</v>
      </c>
      <c r="B41" s="148" t="s">
        <v>197</v>
      </c>
      <c r="C41" s="70" t="s">
        <v>195</v>
      </c>
      <c r="D41" s="62" t="s">
        <v>229</v>
      </c>
      <c r="E41" s="173"/>
      <c r="F41" s="167" t="s">
        <v>264</v>
      </c>
      <c r="G41" s="116"/>
      <c r="H41" s="116"/>
      <c r="I41" s="168"/>
    </row>
    <row r="42" spans="1:9" x14ac:dyDescent="0.2">
      <c r="A42" s="149" t="s">
        <v>196</v>
      </c>
      <c r="B42" s="148" t="s">
        <v>197</v>
      </c>
      <c r="C42" s="70" t="s">
        <v>195</v>
      </c>
      <c r="D42" s="62" t="s">
        <v>230</v>
      </c>
      <c r="E42" s="114">
        <v>1</v>
      </c>
      <c r="F42" s="160" t="s">
        <v>256</v>
      </c>
      <c r="G42" s="160" t="s">
        <v>257</v>
      </c>
      <c r="H42" s="157" t="s">
        <v>258</v>
      </c>
      <c r="I42" s="158" t="s">
        <v>259</v>
      </c>
    </row>
    <row r="43" spans="1:9" x14ac:dyDescent="0.2">
      <c r="A43" s="174"/>
      <c r="B43" s="174"/>
      <c r="C43" s="174"/>
      <c r="D43" s="174"/>
      <c r="E43" s="199"/>
      <c r="F43" s="176"/>
      <c r="G43" s="176"/>
      <c r="H43" s="177"/>
      <c r="I43" s="178"/>
    </row>
    <row r="44" spans="1:9" x14ac:dyDescent="0.2">
      <c r="A44" s="147" t="s">
        <v>196</v>
      </c>
      <c r="B44" s="147" t="s">
        <v>208</v>
      </c>
      <c r="C44" s="179" t="s">
        <v>207</v>
      </c>
      <c r="D44" s="180" t="s">
        <v>209</v>
      </c>
      <c r="E44" s="181">
        <v>3</v>
      </c>
      <c r="F44" s="66"/>
      <c r="G44" s="66"/>
      <c r="H44" s="157" t="s">
        <v>252</v>
      </c>
      <c r="I44" s="162"/>
    </row>
    <row r="45" spans="1:9" x14ac:dyDescent="0.2">
      <c r="A45" s="147" t="s">
        <v>196</v>
      </c>
      <c r="B45" s="147" t="s">
        <v>208</v>
      </c>
      <c r="C45" s="179" t="s">
        <v>207</v>
      </c>
      <c r="D45" s="180" t="s">
        <v>209</v>
      </c>
      <c r="E45" s="181">
        <v>7</v>
      </c>
      <c r="F45" s="66"/>
      <c r="G45" s="66"/>
      <c r="H45" s="96" t="s">
        <v>397</v>
      </c>
      <c r="I45" s="162"/>
    </row>
    <row r="46" spans="1:9" x14ac:dyDescent="0.2">
      <c r="A46" s="147" t="s">
        <v>196</v>
      </c>
      <c r="B46" s="147" t="s">
        <v>208</v>
      </c>
      <c r="C46" s="179" t="s">
        <v>207</v>
      </c>
      <c r="D46" s="180" t="s">
        <v>209</v>
      </c>
      <c r="E46" s="181">
        <v>9</v>
      </c>
      <c r="F46" s="66"/>
      <c r="G46" s="66"/>
      <c r="H46" s="96" t="s">
        <v>398</v>
      </c>
      <c r="I46" s="162"/>
    </row>
    <row r="47" spans="1:9" x14ac:dyDescent="0.2">
      <c r="A47" s="147" t="s">
        <v>196</v>
      </c>
      <c r="B47" s="147" t="s">
        <v>208</v>
      </c>
      <c r="C47" s="179" t="s">
        <v>207</v>
      </c>
      <c r="D47" s="180" t="s">
        <v>209</v>
      </c>
      <c r="E47" s="181">
        <v>9</v>
      </c>
      <c r="F47" s="66"/>
      <c r="G47" s="66"/>
      <c r="H47" s="96" t="s">
        <v>399</v>
      </c>
      <c r="I47" s="162"/>
    </row>
    <row r="48" spans="1:9" x14ac:dyDescent="0.2">
      <c r="A48" s="150" t="s">
        <v>196</v>
      </c>
      <c r="B48" s="150" t="s">
        <v>208</v>
      </c>
      <c r="C48" s="190" t="s">
        <v>207</v>
      </c>
      <c r="D48" s="188" t="s">
        <v>250</v>
      </c>
      <c r="E48" s="186">
        <v>2</v>
      </c>
      <c r="F48" s="100" t="s">
        <v>393</v>
      </c>
      <c r="G48" s="100" t="s">
        <v>394</v>
      </c>
      <c r="H48" s="157" t="s">
        <v>252</v>
      </c>
      <c r="I48" s="169">
        <v>914167</v>
      </c>
    </row>
    <row r="49" spans="1:9" x14ac:dyDescent="0.2">
      <c r="A49" s="192"/>
      <c r="B49" s="192"/>
      <c r="C49" s="191"/>
      <c r="D49" s="189"/>
      <c r="E49" s="187"/>
      <c r="F49" s="156" t="s">
        <v>240</v>
      </c>
      <c r="G49" s="156" t="s">
        <v>228</v>
      </c>
      <c r="H49" s="157" t="s">
        <v>252</v>
      </c>
      <c r="I49" s="158" t="s">
        <v>260</v>
      </c>
    </row>
    <row r="50" spans="1:9" x14ac:dyDescent="0.2">
      <c r="A50" s="192"/>
      <c r="B50" s="192"/>
      <c r="C50" s="191"/>
      <c r="D50" s="189"/>
      <c r="E50" s="187"/>
      <c r="F50" s="156" t="s">
        <v>276</v>
      </c>
      <c r="G50" s="156" t="s">
        <v>277</v>
      </c>
      <c r="H50" s="157" t="s">
        <v>252</v>
      </c>
      <c r="I50" s="158" t="s">
        <v>278</v>
      </c>
    </row>
    <row r="51" spans="1:9" x14ac:dyDescent="0.2">
      <c r="A51" s="192"/>
      <c r="B51" s="192"/>
      <c r="C51" s="191"/>
      <c r="D51" s="189"/>
      <c r="E51" s="187"/>
      <c r="F51" s="156" t="s">
        <v>274</v>
      </c>
      <c r="G51" s="156" t="s">
        <v>275</v>
      </c>
      <c r="H51" s="157" t="s">
        <v>252</v>
      </c>
      <c r="I51" s="158">
        <v>1055424</v>
      </c>
    </row>
    <row r="52" spans="1:9" x14ac:dyDescent="0.2">
      <c r="A52" s="192"/>
      <c r="B52" s="192"/>
      <c r="C52" s="191"/>
      <c r="D52" s="189"/>
      <c r="E52" s="187"/>
      <c r="F52" s="156" t="s">
        <v>246</v>
      </c>
      <c r="G52" s="156" t="s">
        <v>245</v>
      </c>
      <c r="H52" s="157" t="s">
        <v>252</v>
      </c>
      <c r="I52" s="158" t="s">
        <v>270</v>
      </c>
    </row>
    <row r="53" spans="1:9" x14ac:dyDescent="0.2">
      <c r="A53" s="192"/>
      <c r="B53" s="192"/>
      <c r="C53" s="191"/>
      <c r="D53" s="189"/>
      <c r="E53" s="187"/>
      <c r="F53" s="156" t="s">
        <v>247</v>
      </c>
      <c r="G53" s="156" t="s">
        <v>206</v>
      </c>
      <c r="H53" s="157" t="s">
        <v>252</v>
      </c>
      <c r="I53" s="158" t="s">
        <v>269</v>
      </c>
    </row>
    <row r="54" spans="1:9" x14ac:dyDescent="0.2">
      <c r="A54" s="192"/>
      <c r="B54" s="192"/>
      <c r="C54" s="191"/>
      <c r="D54" s="189"/>
      <c r="E54" s="187"/>
      <c r="F54" s="156" t="s">
        <v>213</v>
      </c>
      <c r="G54" s="156" t="s">
        <v>214</v>
      </c>
      <c r="H54" s="157" t="s">
        <v>252</v>
      </c>
      <c r="I54" s="158" t="s">
        <v>265</v>
      </c>
    </row>
    <row r="55" spans="1:9" x14ac:dyDescent="0.2">
      <c r="A55" s="192"/>
      <c r="B55" s="192"/>
      <c r="C55" s="191"/>
      <c r="D55" s="189"/>
      <c r="E55" s="187"/>
      <c r="F55" s="160" t="s">
        <v>237</v>
      </c>
      <c r="G55" s="160" t="s">
        <v>236</v>
      </c>
      <c r="H55" s="157" t="s">
        <v>252</v>
      </c>
      <c r="I55" s="158" t="s">
        <v>253</v>
      </c>
    </row>
    <row r="56" spans="1:9" x14ac:dyDescent="0.2">
      <c r="A56" s="152" t="s">
        <v>196</v>
      </c>
      <c r="B56" s="152" t="s">
        <v>208</v>
      </c>
      <c r="C56" s="182" t="s">
        <v>207</v>
      </c>
      <c r="D56" s="183" t="s">
        <v>250</v>
      </c>
      <c r="E56" s="184">
        <v>3</v>
      </c>
      <c r="F56" s="100" t="s">
        <v>266</v>
      </c>
      <c r="G56" s="100" t="s">
        <v>267</v>
      </c>
      <c r="H56" s="125" t="s">
        <v>202</v>
      </c>
      <c r="I56" s="126" t="s">
        <v>268</v>
      </c>
    </row>
    <row r="57" spans="1:9" x14ac:dyDescent="0.2">
      <c r="A57" s="152"/>
      <c r="B57" s="152"/>
      <c r="C57" s="182"/>
      <c r="D57" s="183"/>
      <c r="E57" s="184"/>
      <c r="F57" s="100" t="s">
        <v>361</v>
      </c>
      <c r="G57" s="100" t="s">
        <v>362</v>
      </c>
      <c r="H57" s="125" t="s">
        <v>202</v>
      </c>
      <c r="I57" s="126">
        <v>1001777</v>
      </c>
    </row>
    <row r="58" spans="1:9" x14ac:dyDescent="0.2">
      <c r="A58" s="152"/>
      <c r="B58" s="152"/>
      <c r="C58" s="182"/>
      <c r="D58" s="183"/>
      <c r="E58" s="184"/>
      <c r="F58" s="100" t="s">
        <v>244</v>
      </c>
      <c r="G58" s="100" t="s">
        <v>243</v>
      </c>
      <c r="H58" s="125" t="s">
        <v>202</v>
      </c>
      <c r="I58" s="126" t="s">
        <v>262</v>
      </c>
    </row>
    <row r="59" spans="1:9" x14ac:dyDescent="0.2">
      <c r="A59" s="152"/>
      <c r="B59" s="152"/>
      <c r="C59" s="182"/>
      <c r="D59" s="183"/>
      <c r="E59" s="184"/>
      <c r="F59" s="156" t="s">
        <v>216</v>
      </c>
      <c r="G59" s="156" t="s">
        <v>215</v>
      </c>
      <c r="H59" s="157" t="s">
        <v>202</v>
      </c>
      <c r="I59" s="158" t="s">
        <v>263</v>
      </c>
    </row>
    <row r="60" spans="1:9" x14ac:dyDescent="0.2">
      <c r="A60" s="152"/>
      <c r="B60" s="152"/>
      <c r="C60" s="182"/>
      <c r="D60" s="183"/>
      <c r="E60" s="184"/>
      <c r="F60" s="66" t="s">
        <v>328</v>
      </c>
      <c r="G60" s="66" t="s">
        <v>64</v>
      </c>
      <c r="H60" s="125" t="s">
        <v>202</v>
      </c>
      <c r="I60" s="165">
        <v>840982</v>
      </c>
    </row>
    <row r="61" spans="1:9" x14ac:dyDescent="0.2">
      <c r="A61" s="152"/>
      <c r="B61" s="152"/>
      <c r="C61" s="182"/>
      <c r="D61" s="183"/>
      <c r="E61" s="184"/>
      <c r="F61" s="100" t="s">
        <v>379</v>
      </c>
      <c r="G61" s="100" t="s">
        <v>380</v>
      </c>
      <c r="H61" s="125" t="s">
        <v>202</v>
      </c>
      <c r="I61" s="126">
        <v>1039199</v>
      </c>
    </row>
    <row r="62" spans="1:9" x14ac:dyDescent="0.2">
      <c r="A62" s="152"/>
      <c r="B62" s="152"/>
      <c r="C62" s="182"/>
      <c r="D62" s="183"/>
      <c r="E62" s="184"/>
      <c r="F62" s="100" t="s">
        <v>212</v>
      </c>
      <c r="G62" s="100" t="s">
        <v>205</v>
      </c>
      <c r="H62" s="125" t="s">
        <v>202</v>
      </c>
      <c r="I62" s="126" t="s">
        <v>261</v>
      </c>
    </row>
    <row r="63" spans="1:9" x14ac:dyDescent="0.2">
      <c r="A63" s="152"/>
      <c r="B63" s="152"/>
      <c r="C63" s="182"/>
      <c r="D63" s="183"/>
      <c r="E63" s="184"/>
      <c r="F63" s="100" t="s">
        <v>279</v>
      </c>
      <c r="G63" s="100" t="s">
        <v>280</v>
      </c>
      <c r="H63" s="125" t="s">
        <v>202</v>
      </c>
      <c r="I63" s="126" t="s">
        <v>281</v>
      </c>
    </row>
    <row r="64" spans="1:9" x14ac:dyDescent="0.2">
      <c r="A64" s="152"/>
      <c r="B64" s="152"/>
      <c r="C64" s="182"/>
      <c r="D64" s="183"/>
      <c r="E64" s="184"/>
      <c r="F64" s="156" t="s">
        <v>248</v>
      </c>
      <c r="G64" s="156" t="s">
        <v>231</v>
      </c>
      <c r="H64" s="157" t="s">
        <v>202</v>
      </c>
      <c r="I64" s="158" t="s">
        <v>273</v>
      </c>
    </row>
    <row r="65" spans="1:9" x14ac:dyDescent="0.2">
      <c r="A65" s="152"/>
      <c r="B65" s="152"/>
      <c r="C65" s="182"/>
      <c r="D65" s="183"/>
      <c r="E65" s="184"/>
      <c r="F65" s="116" t="s">
        <v>302</v>
      </c>
      <c r="G65" s="116" t="s">
        <v>303</v>
      </c>
      <c r="H65" s="125" t="s">
        <v>202</v>
      </c>
      <c r="I65" s="126">
        <v>1042900</v>
      </c>
    </row>
    <row r="66" spans="1:9" x14ac:dyDescent="0.2">
      <c r="A66" s="152"/>
      <c r="B66" s="152"/>
      <c r="C66" s="182"/>
      <c r="D66" s="183"/>
      <c r="E66" s="184"/>
      <c r="F66" s="116" t="s">
        <v>300</v>
      </c>
      <c r="G66" s="116" t="s">
        <v>301</v>
      </c>
      <c r="H66" s="125" t="s">
        <v>202</v>
      </c>
      <c r="I66" s="126">
        <v>1048530</v>
      </c>
    </row>
    <row r="67" spans="1:9" x14ac:dyDescent="0.2">
      <c r="A67" s="147" t="s">
        <v>196</v>
      </c>
      <c r="B67" s="205" t="s">
        <v>208</v>
      </c>
      <c r="C67" s="206" t="s">
        <v>207</v>
      </c>
      <c r="D67" s="207" t="s">
        <v>250</v>
      </c>
      <c r="E67" s="208">
        <v>7</v>
      </c>
      <c r="F67" s="116" t="s">
        <v>256</v>
      </c>
      <c r="G67" s="116" t="s">
        <v>257</v>
      </c>
      <c r="H67" s="125" t="s">
        <v>258</v>
      </c>
      <c r="I67" s="126" t="s">
        <v>259</v>
      </c>
    </row>
    <row r="68" spans="1:9" x14ac:dyDescent="0.2">
      <c r="A68" s="150" t="s">
        <v>196</v>
      </c>
      <c r="B68" s="150" t="s">
        <v>208</v>
      </c>
      <c r="C68" s="193" t="s">
        <v>207</v>
      </c>
      <c r="D68" s="194" t="s">
        <v>250</v>
      </c>
      <c r="E68" s="202">
        <v>14</v>
      </c>
      <c r="F68" s="100" t="s">
        <v>346</v>
      </c>
      <c r="G68" s="100" t="s">
        <v>154</v>
      </c>
      <c r="H68" s="125" t="s">
        <v>347</v>
      </c>
      <c r="I68" s="126" t="s">
        <v>348</v>
      </c>
    </row>
    <row r="69" spans="1:9" x14ac:dyDescent="0.2">
      <c r="A69" s="192"/>
      <c r="B69" s="192"/>
      <c r="C69" s="195"/>
      <c r="D69" s="196"/>
      <c r="E69" s="203"/>
      <c r="F69" s="100" t="s">
        <v>343</v>
      </c>
      <c r="G69" s="100" t="s">
        <v>344</v>
      </c>
      <c r="H69" s="125" t="s">
        <v>309</v>
      </c>
      <c r="I69" s="126" t="s">
        <v>345</v>
      </c>
    </row>
    <row r="70" spans="1:9" x14ac:dyDescent="0.2">
      <c r="A70" s="151"/>
      <c r="B70" s="151"/>
      <c r="C70" s="197"/>
      <c r="D70" s="198"/>
      <c r="E70" s="204"/>
      <c r="F70" s="66" t="s">
        <v>340</v>
      </c>
      <c r="G70" s="66" t="s">
        <v>341</v>
      </c>
      <c r="H70" s="125" t="s">
        <v>309</v>
      </c>
      <c r="I70" s="165">
        <v>1091123</v>
      </c>
    </row>
    <row r="71" spans="1:9" x14ac:dyDescent="0.2">
      <c r="A71" s="147" t="s">
        <v>196</v>
      </c>
      <c r="B71" s="205" t="s">
        <v>208</v>
      </c>
      <c r="C71" s="206" t="s">
        <v>207</v>
      </c>
      <c r="D71" s="207" t="s">
        <v>250</v>
      </c>
      <c r="E71" s="208">
        <v>27</v>
      </c>
      <c r="F71" s="100" t="s">
        <v>375</v>
      </c>
      <c r="G71" s="100" t="s">
        <v>376</v>
      </c>
      <c r="H71" s="125" t="s">
        <v>377</v>
      </c>
      <c r="I71" s="126" t="s">
        <v>378</v>
      </c>
    </row>
    <row r="72" spans="1:9" x14ac:dyDescent="0.2">
      <c r="A72" s="147" t="s">
        <v>196</v>
      </c>
      <c r="B72" s="205" t="s">
        <v>208</v>
      </c>
      <c r="C72" s="206" t="s">
        <v>207</v>
      </c>
      <c r="D72" s="207" t="s">
        <v>250</v>
      </c>
      <c r="E72" s="208">
        <v>38</v>
      </c>
      <c r="F72" s="100" t="s">
        <v>395</v>
      </c>
      <c r="G72" s="100" t="s">
        <v>206</v>
      </c>
      <c r="H72" s="96" t="s">
        <v>396</v>
      </c>
      <c r="I72" s="169">
        <v>1064567</v>
      </c>
    </row>
    <row r="73" spans="1:9" x14ac:dyDescent="0.2">
      <c r="F73" s="73"/>
      <c r="G73" s="73"/>
      <c r="H73" s="73"/>
      <c r="I73" s="166"/>
    </row>
    <row r="74" spans="1:9" x14ac:dyDescent="0.2">
      <c r="F74" s="73"/>
      <c r="G74" s="73"/>
      <c r="H74" s="73"/>
      <c r="I74" s="166"/>
    </row>
    <row r="75" spans="1:9" x14ac:dyDescent="0.2">
      <c r="F75" s="73"/>
      <c r="G75" s="73"/>
      <c r="H75" s="73"/>
      <c r="I75" s="166"/>
    </row>
    <row r="76" spans="1:9" x14ac:dyDescent="0.2">
      <c r="F76" s="73"/>
      <c r="G76" s="73"/>
      <c r="H76" s="73"/>
      <c r="I76" s="166"/>
    </row>
    <row r="77" spans="1:9" x14ac:dyDescent="0.2">
      <c r="F77" s="73"/>
      <c r="G77" s="73"/>
      <c r="H77" s="73"/>
      <c r="I77" s="166"/>
    </row>
    <row r="78" spans="1:9" x14ac:dyDescent="0.2">
      <c r="F78" s="73"/>
      <c r="G78" s="73"/>
      <c r="H78" s="73"/>
      <c r="I78" s="166"/>
    </row>
    <row r="79" spans="1:9" x14ac:dyDescent="0.2">
      <c r="F79" s="73"/>
      <c r="G79" s="73"/>
      <c r="H79" s="73"/>
      <c r="I79" s="166"/>
    </row>
    <row r="80" spans="1:9" x14ac:dyDescent="0.2">
      <c r="F80" s="73"/>
      <c r="G80" s="73"/>
      <c r="H80" s="73"/>
      <c r="I80" s="166"/>
    </row>
    <row r="81" spans="6:9" x14ac:dyDescent="0.2">
      <c r="F81" s="73"/>
      <c r="G81" s="73"/>
      <c r="H81" s="73"/>
      <c r="I81" s="166"/>
    </row>
    <row r="82" spans="6:9" x14ac:dyDescent="0.2">
      <c r="F82" s="73"/>
      <c r="G82" s="73"/>
      <c r="H82" s="73"/>
      <c r="I82" s="166"/>
    </row>
    <row r="83" spans="6:9" x14ac:dyDescent="0.2">
      <c r="F83" s="73"/>
      <c r="G83" s="73"/>
      <c r="H83" s="73"/>
      <c r="I83" s="166"/>
    </row>
    <row r="84" spans="6:9" x14ac:dyDescent="0.2">
      <c r="F84" s="73"/>
      <c r="G84" s="73"/>
      <c r="H84" s="73"/>
      <c r="I84" s="166"/>
    </row>
    <row r="85" spans="6:9" x14ac:dyDescent="0.2">
      <c r="F85" s="73"/>
      <c r="G85" s="73"/>
      <c r="H85" s="73"/>
      <c r="I85" s="166"/>
    </row>
    <row r="86" spans="6:9" x14ac:dyDescent="0.2">
      <c r="F86" s="73"/>
      <c r="G86" s="73"/>
      <c r="H86" s="73"/>
      <c r="I86" s="166"/>
    </row>
    <row r="87" spans="6:9" x14ac:dyDescent="0.2">
      <c r="F87" s="73"/>
      <c r="G87" s="73"/>
      <c r="H87" s="73"/>
      <c r="I87" s="166"/>
    </row>
    <row r="88" spans="6:9" x14ac:dyDescent="0.2">
      <c r="F88" s="73"/>
      <c r="G88" s="73"/>
      <c r="H88" s="73"/>
      <c r="I88" s="166"/>
    </row>
    <row r="89" spans="6:9" x14ac:dyDescent="0.2">
      <c r="F89" s="73"/>
      <c r="G89" s="73"/>
      <c r="H89" s="73"/>
      <c r="I89" s="166"/>
    </row>
    <row r="90" spans="6:9" x14ac:dyDescent="0.2">
      <c r="F90" s="73"/>
      <c r="G90" s="73"/>
      <c r="H90" s="73"/>
      <c r="I90" s="166"/>
    </row>
    <row r="91" spans="6:9" x14ac:dyDescent="0.2">
      <c r="F91" s="73"/>
      <c r="G91" s="73"/>
      <c r="H91" s="73"/>
      <c r="I91" s="166"/>
    </row>
    <row r="92" spans="6:9" x14ac:dyDescent="0.2">
      <c r="F92" s="73"/>
      <c r="G92" s="73"/>
      <c r="H92" s="73"/>
      <c r="I92" s="166"/>
    </row>
    <row r="93" spans="6:9" x14ac:dyDescent="0.2">
      <c r="F93" s="73"/>
      <c r="G93" s="73"/>
      <c r="H93" s="73"/>
      <c r="I93" s="166"/>
    </row>
    <row r="94" spans="6:9" x14ac:dyDescent="0.2">
      <c r="F94" s="73"/>
      <c r="G94" s="73"/>
      <c r="H94" s="73"/>
      <c r="I94" s="166"/>
    </row>
  </sheetData>
  <mergeCells count="16">
    <mergeCell ref="A68:A70"/>
    <mergeCell ref="E68:E70"/>
    <mergeCell ref="B68:B70"/>
    <mergeCell ref="C68:C70"/>
    <mergeCell ref="D68:D70"/>
    <mergeCell ref="A1:I1"/>
    <mergeCell ref="D56:D66"/>
    <mergeCell ref="C56:C66"/>
    <mergeCell ref="B56:B66"/>
    <mergeCell ref="A56:A66"/>
    <mergeCell ref="E56:E66"/>
    <mergeCell ref="A48:A55"/>
    <mergeCell ref="B48:B55"/>
    <mergeCell ref="C48:C55"/>
    <mergeCell ref="D48:D55"/>
    <mergeCell ref="E48:E55"/>
  </mergeCells>
  <phoneticPr fontId="0" type="noConversion"/>
  <pageMargins left="0.59055118110236227" right="0.51181102362204722" top="0.15748031496062992" bottom="0.15748031496062992" header="0.15748031496062992" footer="0.15748031496062992"/>
  <pageSetup paperSize="9" scale="85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9" tint="0.39997558519241921"/>
  </sheetPr>
  <dimension ref="A1:K112"/>
  <sheetViews>
    <sheetView showGridLines="0" workbookViewId="0">
      <pane ySplit="3" topLeftCell="A4" activePane="bottomLeft" state="frozen"/>
      <selection pane="bottomLeft" activeCell="A4" sqref="A4:B28"/>
    </sheetView>
  </sheetViews>
  <sheetFormatPr baseColWidth="10" defaultColWidth="38.42578125" defaultRowHeight="12.75" x14ac:dyDescent="0.2"/>
  <cols>
    <col min="1" max="1" width="30.42578125" style="104" bestFit="1" customWidth="1"/>
    <col min="2" max="2" width="6.28515625" style="105" bestFit="1" customWidth="1"/>
    <col min="3" max="3" width="8.42578125" style="105" bestFit="1" customWidth="1"/>
    <col min="4" max="4" width="8" style="105" bestFit="1" customWidth="1"/>
    <col min="5" max="5" width="3" style="107" bestFit="1" customWidth="1"/>
    <col min="6" max="6" width="16.5703125" style="107" bestFit="1" customWidth="1"/>
    <col min="7" max="7" width="9.85546875" style="108" bestFit="1" customWidth="1"/>
    <col min="8" max="8" width="18.5703125" style="105" bestFit="1" customWidth="1"/>
    <col min="9" max="9" width="8" style="73" bestFit="1" customWidth="1"/>
    <col min="10" max="10" width="5" style="110" bestFit="1" customWidth="1"/>
    <col min="11" max="11" width="11.7109375" style="73" bestFit="1" customWidth="1"/>
    <col min="12" max="16384" width="38.42578125" style="73"/>
  </cols>
  <sheetData>
    <row r="1" spans="1:11" ht="26.25" x14ac:dyDescent="0.2">
      <c r="A1" s="145" t="s">
        <v>251</v>
      </c>
      <c r="B1" s="145"/>
      <c r="C1" s="145"/>
      <c r="D1" s="145"/>
      <c r="E1" s="145"/>
      <c r="F1" s="145"/>
      <c r="G1" s="145"/>
      <c r="H1" s="145"/>
      <c r="I1" s="145"/>
      <c r="J1" s="145"/>
      <c r="K1" s="122" t="s">
        <v>233</v>
      </c>
    </row>
    <row r="2" spans="1:11" x14ac:dyDescent="0.2">
      <c r="D2" s="106"/>
      <c r="H2" s="109"/>
      <c r="K2" s="111" t="s">
        <v>234</v>
      </c>
    </row>
    <row r="3" spans="1:11" x14ac:dyDescent="0.2">
      <c r="D3" s="106"/>
      <c r="F3" s="112">
        <v>46037</v>
      </c>
    </row>
    <row r="4" spans="1:11" x14ac:dyDescent="0.2">
      <c r="A4" s="148" t="s">
        <v>201</v>
      </c>
      <c r="B4" s="148" t="s">
        <v>197</v>
      </c>
      <c r="C4" s="113" t="s">
        <v>193</v>
      </c>
      <c r="D4" s="62" t="s">
        <v>222</v>
      </c>
      <c r="E4" s="103">
        <v>1</v>
      </c>
      <c r="F4" s="156" t="s">
        <v>240</v>
      </c>
      <c r="G4" s="156" t="s">
        <v>228</v>
      </c>
      <c r="H4" s="157" t="s">
        <v>252</v>
      </c>
      <c r="I4" s="158" t="s">
        <v>260</v>
      </c>
      <c r="J4" s="159" t="s">
        <v>200</v>
      </c>
      <c r="K4" s="97" t="s">
        <v>235</v>
      </c>
    </row>
    <row r="5" spans="1:11" x14ac:dyDescent="0.2">
      <c r="A5" s="148" t="s">
        <v>201</v>
      </c>
      <c r="B5" s="148" t="s">
        <v>197</v>
      </c>
      <c r="C5" s="113" t="s">
        <v>193</v>
      </c>
      <c r="D5" s="62" t="s">
        <v>222</v>
      </c>
      <c r="E5" s="101">
        <v>2</v>
      </c>
      <c r="F5" s="156" t="s">
        <v>212</v>
      </c>
      <c r="G5" s="156" t="s">
        <v>205</v>
      </c>
      <c r="H5" s="157" t="s">
        <v>202</v>
      </c>
      <c r="I5" s="158" t="s">
        <v>261</v>
      </c>
      <c r="J5" s="159" t="s">
        <v>200</v>
      </c>
      <c r="K5" s="97" t="s">
        <v>235</v>
      </c>
    </row>
    <row r="6" spans="1:11" x14ac:dyDescent="0.2">
      <c r="A6" s="148" t="s">
        <v>201</v>
      </c>
      <c r="B6" s="148" t="s">
        <v>197</v>
      </c>
      <c r="C6" s="113" t="s">
        <v>193</v>
      </c>
      <c r="D6" s="62" t="s">
        <v>223</v>
      </c>
      <c r="E6" s="103">
        <v>1</v>
      </c>
      <c r="F6" s="156" t="s">
        <v>248</v>
      </c>
      <c r="G6" s="156" t="s">
        <v>231</v>
      </c>
      <c r="H6" s="157" t="s">
        <v>202</v>
      </c>
      <c r="I6" s="158" t="s">
        <v>273</v>
      </c>
      <c r="J6" s="159" t="s">
        <v>200</v>
      </c>
      <c r="K6" s="97" t="s">
        <v>235</v>
      </c>
    </row>
    <row r="7" spans="1:11" x14ac:dyDescent="0.2">
      <c r="A7" s="148" t="s">
        <v>201</v>
      </c>
      <c r="B7" s="148" t="s">
        <v>197</v>
      </c>
      <c r="C7" s="113" t="s">
        <v>193</v>
      </c>
      <c r="D7" s="62" t="s">
        <v>223</v>
      </c>
      <c r="E7" s="101">
        <v>2</v>
      </c>
      <c r="F7" s="156" t="s">
        <v>274</v>
      </c>
      <c r="G7" s="156" t="s">
        <v>275</v>
      </c>
      <c r="H7" s="157" t="s">
        <v>252</v>
      </c>
      <c r="I7" s="158">
        <v>1055424</v>
      </c>
      <c r="J7" s="159" t="s">
        <v>200</v>
      </c>
      <c r="K7" s="97" t="s">
        <v>235</v>
      </c>
    </row>
    <row r="8" spans="1:11" x14ac:dyDescent="0.2">
      <c r="A8" s="148" t="s">
        <v>201</v>
      </c>
      <c r="B8" s="148" t="s">
        <v>197</v>
      </c>
      <c r="C8" s="113" t="s">
        <v>193</v>
      </c>
      <c r="D8" s="62" t="s">
        <v>223</v>
      </c>
      <c r="E8" s="101">
        <v>3</v>
      </c>
      <c r="F8" s="156" t="s">
        <v>276</v>
      </c>
      <c r="G8" s="156" t="s">
        <v>277</v>
      </c>
      <c r="H8" s="157" t="s">
        <v>252</v>
      </c>
      <c r="I8" s="158" t="s">
        <v>278</v>
      </c>
      <c r="J8" s="159" t="s">
        <v>200</v>
      </c>
      <c r="K8" s="97" t="s">
        <v>235</v>
      </c>
    </row>
    <row r="9" spans="1:11" x14ac:dyDescent="0.2">
      <c r="A9" s="148" t="s">
        <v>201</v>
      </c>
      <c r="B9" s="148" t="s">
        <v>197</v>
      </c>
      <c r="C9" s="113" t="s">
        <v>193</v>
      </c>
      <c r="D9" s="62" t="s">
        <v>223</v>
      </c>
      <c r="E9" s="101">
        <v>3</v>
      </c>
      <c r="F9" s="156" t="s">
        <v>279</v>
      </c>
      <c r="G9" s="156" t="s">
        <v>280</v>
      </c>
      <c r="H9" s="157" t="s">
        <v>202</v>
      </c>
      <c r="I9" s="158" t="s">
        <v>281</v>
      </c>
      <c r="J9" s="159" t="s">
        <v>200</v>
      </c>
      <c r="K9" s="97" t="s">
        <v>235</v>
      </c>
    </row>
    <row r="10" spans="1:11" x14ac:dyDescent="0.2">
      <c r="A10" s="148" t="s">
        <v>201</v>
      </c>
      <c r="B10" s="148" t="s">
        <v>197</v>
      </c>
      <c r="C10" s="113" t="s">
        <v>193</v>
      </c>
      <c r="D10" s="62" t="s">
        <v>223</v>
      </c>
      <c r="E10" s="101">
        <v>5</v>
      </c>
      <c r="F10" s="156" t="s">
        <v>282</v>
      </c>
      <c r="G10" s="156" t="s">
        <v>18</v>
      </c>
      <c r="H10" s="157" t="s">
        <v>252</v>
      </c>
      <c r="I10" s="158" t="s">
        <v>283</v>
      </c>
      <c r="J10" s="159" t="s">
        <v>200</v>
      </c>
      <c r="K10" s="97" t="s">
        <v>235</v>
      </c>
    </row>
    <row r="11" spans="1:11" x14ac:dyDescent="0.2">
      <c r="A11" s="148" t="s">
        <v>201</v>
      </c>
      <c r="B11" s="148" t="s">
        <v>197</v>
      </c>
      <c r="C11" s="113" t="s">
        <v>193</v>
      </c>
      <c r="D11" s="62" t="s">
        <v>223</v>
      </c>
      <c r="E11" s="101">
        <v>6</v>
      </c>
      <c r="F11" s="156" t="s">
        <v>284</v>
      </c>
      <c r="G11" s="156" t="s">
        <v>285</v>
      </c>
      <c r="H11" s="157" t="s">
        <v>258</v>
      </c>
      <c r="I11" s="158" t="s">
        <v>286</v>
      </c>
      <c r="J11" s="159" t="s">
        <v>200</v>
      </c>
    </row>
    <row r="12" spans="1:11" x14ac:dyDescent="0.2">
      <c r="A12" s="148" t="s">
        <v>201</v>
      </c>
      <c r="B12" s="148" t="s">
        <v>197</v>
      </c>
      <c r="C12" s="113" t="s">
        <v>193</v>
      </c>
      <c r="D12" s="62" t="s">
        <v>223</v>
      </c>
      <c r="E12" s="101">
        <v>8</v>
      </c>
      <c r="F12" s="156" t="s">
        <v>287</v>
      </c>
      <c r="G12" s="156" t="s">
        <v>288</v>
      </c>
      <c r="H12" s="157" t="s">
        <v>258</v>
      </c>
      <c r="I12" s="158">
        <v>1050085</v>
      </c>
      <c r="J12" s="159" t="s">
        <v>200</v>
      </c>
    </row>
    <row r="13" spans="1:11" x14ac:dyDescent="0.2">
      <c r="A13" s="148" t="s">
        <v>201</v>
      </c>
      <c r="B13" s="148" t="s">
        <v>197</v>
      </c>
      <c r="C13" s="113" t="s">
        <v>193</v>
      </c>
      <c r="D13" s="62" t="s">
        <v>223</v>
      </c>
      <c r="E13" s="101">
        <v>8</v>
      </c>
      <c r="F13" s="156" t="s">
        <v>242</v>
      </c>
      <c r="G13" s="156" t="s">
        <v>67</v>
      </c>
      <c r="H13" s="157" t="s">
        <v>252</v>
      </c>
      <c r="I13" s="158" t="s">
        <v>289</v>
      </c>
      <c r="J13" s="159" t="s">
        <v>200</v>
      </c>
    </row>
    <row r="14" spans="1:11" x14ac:dyDescent="0.2">
      <c r="A14" s="148" t="s">
        <v>201</v>
      </c>
      <c r="B14" s="148" t="s">
        <v>197</v>
      </c>
      <c r="C14" s="113" t="s">
        <v>193</v>
      </c>
      <c r="D14" s="62" t="s">
        <v>223</v>
      </c>
      <c r="E14" s="101">
        <v>10</v>
      </c>
      <c r="F14" s="156" t="s">
        <v>290</v>
      </c>
      <c r="G14" s="156" t="s">
        <v>291</v>
      </c>
      <c r="H14" s="157" t="s">
        <v>292</v>
      </c>
      <c r="I14" s="158" t="s">
        <v>293</v>
      </c>
      <c r="J14" s="159" t="s">
        <v>200</v>
      </c>
    </row>
    <row r="15" spans="1:11" x14ac:dyDescent="0.2">
      <c r="A15" s="148" t="s">
        <v>201</v>
      </c>
      <c r="B15" s="148" t="s">
        <v>197</v>
      </c>
      <c r="C15" s="113" t="s">
        <v>193</v>
      </c>
      <c r="D15" s="62" t="s">
        <v>223</v>
      </c>
      <c r="E15" s="101">
        <v>10</v>
      </c>
      <c r="F15" s="156" t="s">
        <v>294</v>
      </c>
      <c r="G15" s="156" t="s">
        <v>295</v>
      </c>
      <c r="H15" s="157" t="s">
        <v>258</v>
      </c>
      <c r="I15" s="158" t="s">
        <v>296</v>
      </c>
      <c r="J15" s="159" t="s">
        <v>200</v>
      </c>
    </row>
    <row r="16" spans="1:11" x14ac:dyDescent="0.2">
      <c r="A16" s="148" t="s">
        <v>201</v>
      </c>
      <c r="B16" s="148" t="s">
        <v>197</v>
      </c>
      <c r="C16" s="113" t="s">
        <v>193</v>
      </c>
      <c r="D16" s="62" t="s">
        <v>223</v>
      </c>
      <c r="E16" s="101">
        <v>10</v>
      </c>
      <c r="F16" s="156" t="s">
        <v>297</v>
      </c>
      <c r="G16" s="156" t="s">
        <v>241</v>
      </c>
      <c r="H16" s="157" t="s">
        <v>252</v>
      </c>
      <c r="I16" s="158">
        <v>1053562</v>
      </c>
      <c r="J16" s="159" t="s">
        <v>200</v>
      </c>
    </row>
    <row r="17" spans="1:11" x14ac:dyDescent="0.2">
      <c r="A17" s="148" t="s">
        <v>201</v>
      </c>
      <c r="B17" s="148" t="s">
        <v>197</v>
      </c>
      <c r="C17" s="113" t="s">
        <v>193</v>
      </c>
      <c r="D17" s="62" t="s">
        <v>223</v>
      </c>
      <c r="E17" s="101">
        <v>10</v>
      </c>
      <c r="F17" s="156" t="s">
        <v>298</v>
      </c>
      <c r="G17" s="156" t="s">
        <v>299</v>
      </c>
      <c r="H17" s="157" t="s">
        <v>203</v>
      </c>
      <c r="I17" s="158">
        <v>1088441</v>
      </c>
      <c r="J17" s="159" t="s">
        <v>200</v>
      </c>
    </row>
    <row r="18" spans="1:11" x14ac:dyDescent="0.2">
      <c r="A18" s="148" t="s">
        <v>201</v>
      </c>
      <c r="B18" s="148" t="s">
        <v>197</v>
      </c>
      <c r="C18" s="113" t="s">
        <v>193</v>
      </c>
      <c r="D18" s="62" t="s">
        <v>224</v>
      </c>
      <c r="E18" s="103">
        <v>1</v>
      </c>
      <c r="F18" s="156" t="s">
        <v>266</v>
      </c>
      <c r="G18" s="156" t="s">
        <v>267</v>
      </c>
      <c r="H18" s="157" t="s">
        <v>202</v>
      </c>
      <c r="I18" s="158" t="s">
        <v>268</v>
      </c>
      <c r="J18" s="159" t="s">
        <v>200</v>
      </c>
      <c r="K18" s="97" t="s">
        <v>235</v>
      </c>
    </row>
    <row r="19" spans="1:11" x14ac:dyDescent="0.2">
      <c r="A19" s="148" t="s">
        <v>201</v>
      </c>
      <c r="B19" s="148" t="s">
        <v>197</v>
      </c>
      <c r="C19" s="113" t="s">
        <v>193</v>
      </c>
      <c r="D19" s="62" t="s">
        <v>224</v>
      </c>
      <c r="E19" s="101">
        <v>2</v>
      </c>
      <c r="F19" s="156" t="s">
        <v>247</v>
      </c>
      <c r="G19" s="156" t="s">
        <v>206</v>
      </c>
      <c r="H19" s="157" t="s">
        <v>252</v>
      </c>
      <c r="I19" s="158" t="s">
        <v>269</v>
      </c>
      <c r="J19" s="159" t="s">
        <v>200</v>
      </c>
      <c r="K19" s="97" t="s">
        <v>235</v>
      </c>
    </row>
    <row r="20" spans="1:11" x14ac:dyDescent="0.2">
      <c r="A20" s="148" t="s">
        <v>201</v>
      </c>
      <c r="B20" s="148" t="s">
        <v>197</v>
      </c>
      <c r="C20" s="113" t="s">
        <v>193</v>
      </c>
      <c r="D20" s="62" t="s">
        <v>224</v>
      </c>
      <c r="E20" s="101">
        <v>3</v>
      </c>
      <c r="F20" s="156" t="s">
        <v>246</v>
      </c>
      <c r="G20" s="156" t="s">
        <v>245</v>
      </c>
      <c r="H20" s="157" t="s">
        <v>252</v>
      </c>
      <c r="I20" s="158" t="s">
        <v>270</v>
      </c>
      <c r="J20" s="159" t="s">
        <v>200</v>
      </c>
      <c r="K20" s="97" t="s">
        <v>235</v>
      </c>
    </row>
    <row r="21" spans="1:11" x14ac:dyDescent="0.2">
      <c r="A21" s="148" t="s">
        <v>201</v>
      </c>
      <c r="B21" s="148" t="s">
        <v>197</v>
      </c>
      <c r="C21" s="113" t="s">
        <v>193</v>
      </c>
      <c r="D21" s="62" t="s">
        <v>224</v>
      </c>
      <c r="E21" s="101">
        <v>4</v>
      </c>
      <c r="F21" s="156" t="s">
        <v>271</v>
      </c>
      <c r="G21" s="156" t="s">
        <v>249</v>
      </c>
      <c r="H21" s="157" t="s">
        <v>258</v>
      </c>
      <c r="I21" s="158" t="s">
        <v>272</v>
      </c>
      <c r="J21" s="159" t="s">
        <v>200</v>
      </c>
      <c r="K21" s="102" t="s">
        <v>239</v>
      </c>
    </row>
    <row r="22" spans="1:11" x14ac:dyDescent="0.2">
      <c r="A22" s="148" t="s">
        <v>201</v>
      </c>
      <c r="B22" s="148" t="s">
        <v>197</v>
      </c>
      <c r="C22" s="113" t="s">
        <v>193</v>
      </c>
      <c r="D22" s="62" t="s">
        <v>225</v>
      </c>
      <c r="E22" s="65">
        <v>1</v>
      </c>
      <c r="F22" s="156" t="s">
        <v>216</v>
      </c>
      <c r="G22" s="156" t="s">
        <v>215</v>
      </c>
      <c r="H22" s="157" t="s">
        <v>202</v>
      </c>
      <c r="I22" s="158" t="s">
        <v>263</v>
      </c>
      <c r="J22" s="159" t="s">
        <v>200</v>
      </c>
      <c r="K22" s="97" t="s">
        <v>235</v>
      </c>
    </row>
    <row r="23" spans="1:11" x14ac:dyDescent="0.2">
      <c r="A23" s="148" t="s">
        <v>201</v>
      </c>
      <c r="B23" s="148" t="s">
        <v>197</v>
      </c>
      <c r="C23" s="113" t="s">
        <v>193</v>
      </c>
      <c r="D23" s="62" t="s">
        <v>225</v>
      </c>
      <c r="E23" s="101">
        <v>2</v>
      </c>
      <c r="F23" s="156" t="s">
        <v>244</v>
      </c>
      <c r="G23" s="156" t="s">
        <v>243</v>
      </c>
      <c r="H23" s="157" t="s">
        <v>202</v>
      </c>
      <c r="I23" s="158" t="s">
        <v>262</v>
      </c>
      <c r="J23" s="159" t="s">
        <v>200</v>
      </c>
      <c r="K23" s="97" t="s">
        <v>235</v>
      </c>
    </row>
    <row r="24" spans="1:11" x14ac:dyDescent="0.2">
      <c r="A24" s="148" t="s">
        <v>201</v>
      </c>
      <c r="B24" s="148" t="s">
        <v>197</v>
      </c>
      <c r="C24" s="113" t="s">
        <v>193</v>
      </c>
      <c r="D24" s="62" t="s">
        <v>221</v>
      </c>
      <c r="E24" s="65">
        <v>1</v>
      </c>
      <c r="F24" s="121" t="s">
        <v>264</v>
      </c>
      <c r="G24" s="100"/>
      <c r="H24" s="99"/>
      <c r="I24" s="98"/>
      <c r="J24" s="96"/>
    </row>
    <row r="25" spans="1:11" x14ac:dyDescent="0.2">
      <c r="A25" s="148" t="s">
        <v>201</v>
      </c>
      <c r="B25" s="148" t="s">
        <v>197</v>
      </c>
      <c r="C25" s="113" t="s">
        <v>193</v>
      </c>
      <c r="D25" s="62" t="s">
        <v>220</v>
      </c>
      <c r="E25" s="65">
        <v>1</v>
      </c>
      <c r="F25" s="156" t="s">
        <v>213</v>
      </c>
      <c r="G25" s="156" t="s">
        <v>214</v>
      </c>
      <c r="H25" s="157" t="s">
        <v>252</v>
      </c>
      <c r="I25" s="158" t="s">
        <v>265</v>
      </c>
      <c r="J25" s="159" t="s">
        <v>200</v>
      </c>
      <c r="K25" s="97" t="s">
        <v>235</v>
      </c>
    </row>
    <row r="26" spans="1:11" x14ac:dyDescent="0.2">
      <c r="A26" s="148" t="s">
        <v>201</v>
      </c>
      <c r="B26" s="148" t="s">
        <v>197</v>
      </c>
      <c r="C26" s="70" t="s">
        <v>195</v>
      </c>
      <c r="D26" s="62" t="s">
        <v>217</v>
      </c>
      <c r="E26" s="114">
        <v>1</v>
      </c>
      <c r="F26" s="160" t="s">
        <v>237</v>
      </c>
      <c r="G26" s="160" t="s">
        <v>236</v>
      </c>
      <c r="H26" s="157" t="s">
        <v>252</v>
      </c>
      <c r="I26" s="158" t="s">
        <v>253</v>
      </c>
      <c r="J26" s="159" t="s">
        <v>200</v>
      </c>
      <c r="K26" s="95" t="s">
        <v>235</v>
      </c>
    </row>
    <row r="27" spans="1:11" x14ac:dyDescent="0.2">
      <c r="A27" s="148" t="s">
        <v>201</v>
      </c>
      <c r="B27" s="148" t="s">
        <v>197</v>
      </c>
      <c r="C27" s="70" t="s">
        <v>195</v>
      </c>
      <c r="D27" s="62" t="s">
        <v>218</v>
      </c>
      <c r="E27" s="114">
        <v>1</v>
      </c>
      <c r="F27" s="160" t="s">
        <v>254</v>
      </c>
      <c r="G27" s="160" t="s">
        <v>238</v>
      </c>
      <c r="H27" s="157" t="s">
        <v>255</v>
      </c>
      <c r="I27" s="158">
        <v>1049698</v>
      </c>
      <c r="J27" s="159" t="s">
        <v>200</v>
      </c>
      <c r="K27" s="95" t="s">
        <v>235</v>
      </c>
    </row>
    <row r="28" spans="1:11" x14ac:dyDescent="0.2">
      <c r="A28" s="148" t="s">
        <v>201</v>
      </c>
      <c r="B28" s="148" t="s">
        <v>197</v>
      </c>
      <c r="C28" s="70" t="s">
        <v>195</v>
      </c>
      <c r="D28" s="62" t="s">
        <v>219</v>
      </c>
      <c r="E28" s="114">
        <v>1</v>
      </c>
      <c r="F28" s="160" t="s">
        <v>256</v>
      </c>
      <c r="G28" s="160" t="s">
        <v>257</v>
      </c>
      <c r="H28" s="157" t="s">
        <v>258</v>
      </c>
      <c r="I28" s="158" t="s">
        <v>259</v>
      </c>
      <c r="J28" s="159" t="s">
        <v>200</v>
      </c>
      <c r="K28" s="95" t="s">
        <v>235</v>
      </c>
    </row>
    <row r="29" spans="1:11" x14ac:dyDescent="0.2">
      <c r="J29" s="73"/>
    </row>
    <row r="30" spans="1:11" x14ac:dyDescent="0.2">
      <c r="F30" s="73"/>
      <c r="G30" s="73"/>
      <c r="H30" s="73"/>
    </row>
    <row r="31" spans="1:11" x14ac:dyDescent="0.2">
      <c r="F31" s="73"/>
      <c r="G31" s="73"/>
      <c r="H31" s="73"/>
    </row>
    <row r="32" spans="1:11" x14ac:dyDescent="0.2">
      <c r="F32" s="73"/>
      <c r="G32" s="73"/>
      <c r="H32" s="73"/>
    </row>
    <row r="98" spans="11:11" x14ac:dyDescent="0.2">
      <c r="K98" s="115"/>
    </row>
    <row r="99" spans="11:11" x14ac:dyDescent="0.2">
      <c r="K99" s="115"/>
    </row>
    <row r="100" spans="11:11" x14ac:dyDescent="0.2">
      <c r="K100" s="115"/>
    </row>
    <row r="101" spans="11:11" x14ac:dyDescent="0.2">
      <c r="K101" s="115"/>
    </row>
    <row r="102" spans="11:11" x14ac:dyDescent="0.2">
      <c r="K102" s="115"/>
    </row>
    <row r="103" spans="11:11" x14ac:dyDescent="0.2">
      <c r="K103" s="115"/>
    </row>
    <row r="104" spans="11:11" x14ac:dyDescent="0.2">
      <c r="K104" s="115"/>
    </row>
    <row r="105" spans="11:11" x14ac:dyDescent="0.2">
      <c r="K105" s="115"/>
    </row>
    <row r="106" spans="11:11" x14ac:dyDescent="0.2">
      <c r="K106" s="115"/>
    </row>
    <row r="107" spans="11:11" x14ac:dyDescent="0.2">
      <c r="K107" s="115"/>
    </row>
    <row r="108" spans="11:11" x14ac:dyDescent="0.2">
      <c r="K108" s="115"/>
    </row>
    <row r="109" spans="11:11" x14ac:dyDescent="0.2">
      <c r="K109" s="115"/>
    </row>
    <row r="110" spans="11:11" x14ac:dyDescent="0.2">
      <c r="K110" s="115"/>
    </row>
    <row r="111" spans="11:11" x14ac:dyDescent="0.2">
      <c r="K111" s="115"/>
    </row>
    <row r="112" spans="11:11" x14ac:dyDescent="0.2">
      <c r="K112" s="115"/>
    </row>
  </sheetData>
  <mergeCells count="1">
    <mergeCell ref="A1:J1"/>
  </mergeCells>
  <pageMargins left="0.11811023622047245" right="0.14000000000000001" top="0.23622047244094491" bottom="0.19685039370078741" header="0.23622047244094491" footer="0.15748031496062992"/>
  <pageSetup paperSize="9" scale="80" orientation="portrait" horizontalDpi="300" verticalDpi="3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indexed="13"/>
    <pageSetUpPr fitToPage="1"/>
  </sheetPr>
  <dimension ref="B1:M49"/>
  <sheetViews>
    <sheetView showGridLines="0" zoomScale="145" zoomScaleNormal="145" workbookViewId="0">
      <pane ySplit="3" topLeftCell="A31" activePane="bottomLeft" state="frozen"/>
      <selection pane="bottomLeft" activeCell="B48" sqref="B48:C48"/>
    </sheetView>
  </sheetViews>
  <sheetFormatPr baseColWidth="10" defaultColWidth="40.140625" defaultRowHeight="12.75" x14ac:dyDescent="0.2"/>
  <cols>
    <col min="1" max="1" width="4.140625" style="54" customWidth="1"/>
    <col min="2" max="2" width="30.42578125" style="55" bestFit="1" customWidth="1"/>
    <col min="3" max="3" width="5.28515625" style="56" bestFit="1" customWidth="1"/>
    <col min="4" max="4" width="8.42578125" style="56" bestFit="1" customWidth="1"/>
    <col min="5" max="5" width="8" style="57" bestFit="1" customWidth="1"/>
    <col min="6" max="6" width="3.140625" style="59" bestFit="1" customWidth="1"/>
    <col min="7" max="7" width="17.42578125" style="59" bestFit="1" customWidth="1"/>
    <col min="8" max="8" width="12" style="60" bestFit="1" customWidth="1"/>
    <col min="9" max="9" width="25.42578125" style="90" bestFit="1" customWidth="1"/>
    <col min="10" max="10" width="8" style="164" bestFit="1" customWidth="1"/>
    <col min="11" max="11" width="12.140625" style="54" bestFit="1" customWidth="1"/>
    <col min="12" max="12" width="11.85546875" style="54" bestFit="1" customWidth="1"/>
    <col min="13" max="16384" width="40.140625" style="54"/>
  </cols>
  <sheetData>
    <row r="1" spans="2:13" ht="26.25" x14ac:dyDescent="0.2">
      <c r="B1" s="133" t="s">
        <v>232</v>
      </c>
      <c r="C1" s="133"/>
      <c r="D1" s="133"/>
      <c r="E1" s="133"/>
      <c r="F1" s="133"/>
      <c r="G1" s="133"/>
      <c r="H1" s="133"/>
      <c r="I1" s="133"/>
      <c r="J1" s="133"/>
      <c r="K1" s="133"/>
      <c r="L1" s="122" t="s">
        <v>233</v>
      </c>
    </row>
    <row r="2" spans="2:13" x14ac:dyDescent="0.2">
      <c r="I2" s="89"/>
      <c r="K2" s="68"/>
      <c r="L2" s="111" t="s">
        <v>234</v>
      </c>
    </row>
    <row r="3" spans="2:13" x14ac:dyDescent="0.2">
      <c r="G3" s="61">
        <v>46051</v>
      </c>
      <c r="K3" s="68"/>
    </row>
    <row r="4" spans="2:13" s="58" customFormat="1" x14ac:dyDescent="0.2">
      <c r="B4" s="148" t="s">
        <v>201</v>
      </c>
      <c r="C4" s="148" t="s">
        <v>194</v>
      </c>
      <c r="D4" s="71" t="s">
        <v>193</v>
      </c>
      <c r="E4" s="62" t="s">
        <v>222</v>
      </c>
      <c r="F4" s="85">
        <v>1</v>
      </c>
      <c r="G4" s="100" t="s">
        <v>212</v>
      </c>
      <c r="H4" s="100" t="s">
        <v>205</v>
      </c>
      <c r="I4" s="125" t="s">
        <v>202</v>
      </c>
      <c r="J4" s="126" t="s">
        <v>261</v>
      </c>
      <c r="K4" s="125" t="s">
        <v>200</v>
      </c>
      <c r="L4" s="97" t="s">
        <v>235</v>
      </c>
    </row>
    <row r="5" spans="2:13" s="58" customFormat="1" x14ac:dyDescent="0.2">
      <c r="B5" s="148" t="s">
        <v>201</v>
      </c>
      <c r="C5" s="148" t="s">
        <v>194</v>
      </c>
      <c r="D5" s="71" t="s">
        <v>193</v>
      </c>
      <c r="E5" s="62" t="s">
        <v>222</v>
      </c>
      <c r="F5" s="86">
        <v>2</v>
      </c>
      <c r="G5" s="100" t="s">
        <v>375</v>
      </c>
      <c r="H5" s="100" t="s">
        <v>376</v>
      </c>
      <c r="I5" s="125" t="s">
        <v>377</v>
      </c>
      <c r="J5" s="126" t="s">
        <v>378</v>
      </c>
      <c r="K5" s="125" t="s">
        <v>200</v>
      </c>
      <c r="L5" s="97" t="s">
        <v>235</v>
      </c>
    </row>
    <row r="6" spans="2:13" s="58" customFormat="1" x14ac:dyDescent="0.2">
      <c r="B6" s="148" t="s">
        <v>201</v>
      </c>
      <c r="C6" s="148" t="s">
        <v>194</v>
      </c>
      <c r="D6" s="71" t="s">
        <v>193</v>
      </c>
      <c r="E6" s="62" t="s">
        <v>222</v>
      </c>
      <c r="F6" s="86">
        <v>3</v>
      </c>
      <c r="G6" s="100" t="s">
        <v>379</v>
      </c>
      <c r="H6" s="100" t="s">
        <v>380</v>
      </c>
      <c r="I6" s="125" t="s">
        <v>202</v>
      </c>
      <c r="J6" s="126">
        <v>1039199</v>
      </c>
      <c r="K6" s="125" t="s">
        <v>200</v>
      </c>
      <c r="L6" s="97" t="s">
        <v>235</v>
      </c>
    </row>
    <row r="7" spans="2:13" s="58" customFormat="1" x14ac:dyDescent="0.2">
      <c r="B7" s="148" t="s">
        <v>201</v>
      </c>
      <c r="C7" s="148" t="s">
        <v>194</v>
      </c>
      <c r="D7" s="71" t="s">
        <v>193</v>
      </c>
      <c r="E7" s="62" t="s">
        <v>222</v>
      </c>
      <c r="F7" s="86">
        <v>4</v>
      </c>
      <c r="G7" s="100" t="s">
        <v>381</v>
      </c>
      <c r="H7" s="100" t="s">
        <v>206</v>
      </c>
      <c r="I7" s="125" t="s">
        <v>309</v>
      </c>
      <c r="J7" s="126" t="s">
        <v>382</v>
      </c>
      <c r="K7" s="125" t="s">
        <v>200</v>
      </c>
      <c r="L7" s="97" t="s">
        <v>235</v>
      </c>
    </row>
    <row r="8" spans="2:13" s="58" customFormat="1" x14ac:dyDescent="0.2">
      <c r="B8" s="148" t="s">
        <v>201</v>
      </c>
      <c r="C8" s="148" t="s">
        <v>194</v>
      </c>
      <c r="D8" s="71" t="s">
        <v>193</v>
      </c>
      <c r="E8" s="62" t="s">
        <v>222</v>
      </c>
      <c r="F8" s="86">
        <v>5</v>
      </c>
      <c r="G8" s="100" t="s">
        <v>383</v>
      </c>
      <c r="H8" s="100" t="s">
        <v>384</v>
      </c>
      <c r="I8" s="125" t="s">
        <v>202</v>
      </c>
      <c r="J8" s="126" t="s">
        <v>385</v>
      </c>
      <c r="K8" s="125" t="s">
        <v>200</v>
      </c>
      <c r="L8" s="96"/>
    </row>
    <row r="9" spans="2:13" s="58" customFormat="1" x14ac:dyDescent="0.2">
      <c r="B9" s="148" t="s">
        <v>201</v>
      </c>
      <c r="C9" s="148" t="s">
        <v>194</v>
      </c>
      <c r="D9" s="71" t="s">
        <v>193</v>
      </c>
      <c r="E9" s="62" t="s">
        <v>222</v>
      </c>
      <c r="F9" s="86">
        <v>6</v>
      </c>
      <c r="G9" s="100" t="s">
        <v>386</v>
      </c>
      <c r="H9" s="100" t="s">
        <v>387</v>
      </c>
      <c r="I9" s="125" t="s">
        <v>388</v>
      </c>
      <c r="J9" s="126" t="s">
        <v>389</v>
      </c>
      <c r="K9" s="125" t="s">
        <v>316</v>
      </c>
      <c r="L9" s="96"/>
    </row>
    <row r="10" spans="2:13" x14ac:dyDescent="0.2">
      <c r="B10" s="148" t="s">
        <v>201</v>
      </c>
      <c r="C10" s="148" t="s">
        <v>194</v>
      </c>
      <c r="D10" s="71" t="s">
        <v>193</v>
      </c>
      <c r="E10" s="62" t="s">
        <v>222</v>
      </c>
      <c r="F10" s="86" t="s">
        <v>204</v>
      </c>
      <c r="G10" s="100" t="s">
        <v>390</v>
      </c>
      <c r="H10" s="100" t="s">
        <v>205</v>
      </c>
      <c r="I10" s="125" t="s">
        <v>309</v>
      </c>
      <c r="J10" s="126" t="s">
        <v>391</v>
      </c>
      <c r="K10" s="125" t="s">
        <v>200</v>
      </c>
      <c r="L10" s="96"/>
    </row>
    <row r="11" spans="2:13" x14ac:dyDescent="0.2">
      <c r="B11" s="148" t="s">
        <v>201</v>
      </c>
      <c r="C11" s="148" t="s">
        <v>194</v>
      </c>
      <c r="D11" s="71" t="s">
        <v>193</v>
      </c>
      <c r="E11" s="62" t="s">
        <v>223</v>
      </c>
      <c r="F11" s="85">
        <v>1</v>
      </c>
      <c r="G11" s="153" t="s">
        <v>248</v>
      </c>
      <c r="H11" s="153" t="s">
        <v>231</v>
      </c>
      <c r="I11" s="127" t="s">
        <v>202</v>
      </c>
      <c r="J11" s="128" t="s">
        <v>273</v>
      </c>
      <c r="K11" s="127" t="s">
        <v>200</v>
      </c>
      <c r="L11" s="97" t="s">
        <v>235</v>
      </c>
      <c r="M11" s="124"/>
    </row>
    <row r="12" spans="2:13" x14ac:dyDescent="0.2">
      <c r="B12" s="148" t="s">
        <v>201</v>
      </c>
      <c r="C12" s="148" t="s">
        <v>194</v>
      </c>
      <c r="D12" s="71" t="s">
        <v>193</v>
      </c>
      <c r="E12" s="62" t="s">
        <v>223</v>
      </c>
      <c r="F12" s="86">
        <v>2</v>
      </c>
      <c r="G12" s="153" t="s">
        <v>279</v>
      </c>
      <c r="H12" s="153" t="s">
        <v>280</v>
      </c>
      <c r="I12" s="127" t="s">
        <v>202</v>
      </c>
      <c r="J12" s="128" t="s">
        <v>281</v>
      </c>
      <c r="K12" s="127" t="s">
        <v>200</v>
      </c>
      <c r="L12" s="97" t="s">
        <v>235</v>
      </c>
      <c r="M12" s="124"/>
    </row>
    <row r="13" spans="2:13" x14ac:dyDescent="0.2">
      <c r="B13" s="148" t="s">
        <v>201</v>
      </c>
      <c r="C13" s="148" t="s">
        <v>194</v>
      </c>
      <c r="D13" s="71" t="s">
        <v>193</v>
      </c>
      <c r="E13" s="62" t="s">
        <v>223</v>
      </c>
      <c r="F13" s="86">
        <v>3</v>
      </c>
      <c r="G13" s="153" t="s">
        <v>323</v>
      </c>
      <c r="H13" s="153" t="s">
        <v>324</v>
      </c>
      <c r="I13" s="127" t="s">
        <v>309</v>
      </c>
      <c r="J13" s="128">
        <v>1010964</v>
      </c>
      <c r="K13" s="127" t="s">
        <v>200</v>
      </c>
      <c r="L13" s="97" t="s">
        <v>235</v>
      </c>
      <c r="M13" s="124"/>
    </row>
    <row r="14" spans="2:13" x14ac:dyDescent="0.2">
      <c r="B14" s="148" t="s">
        <v>201</v>
      </c>
      <c r="C14" s="148" t="s">
        <v>194</v>
      </c>
      <c r="D14" s="71" t="s">
        <v>193</v>
      </c>
      <c r="E14" s="62" t="s">
        <v>223</v>
      </c>
      <c r="F14" s="86">
        <v>3</v>
      </c>
      <c r="G14" s="153" t="s">
        <v>325</v>
      </c>
      <c r="H14" s="153" t="s">
        <v>326</v>
      </c>
      <c r="I14" s="127" t="s">
        <v>327</v>
      </c>
      <c r="J14" s="128">
        <v>1090179</v>
      </c>
      <c r="K14" s="127" t="s">
        <v>200</v>
      </c>
      <c r="L14" s="97" t="s">
        <v>235</v>
      </c>
      <c r="M14" s="124"/>
    </row>
    <row r="15" spans="2:13" x14ac:dyDescent="0.2">
      <c r="B15" s="148" t="s">
        <v>201</v>
      </c>
      <c r="C15" s="148" t="s">
        <v>194</v>
      </c>
      <c r="D15" s="71" t="s">
        <v>193</v>
      </c>
      <c r="E15" s="62" t="s">
        <v>223</v>
      </c>
      <c r="F15" s="86">
        <v>3</v>
      </c>
      <c r="G15" s="75" t="s">
        <v>328</v>
      </c>
      <c r="H15" s="75" t="s">
        <v>64</v>
      </c>
      <c r="I15" s="127" t="s">
        <v>202</v>
      </c>
      <c r="J15" s="161">
        <v>840982</v>
      </c>
      <c r="K15" s="129" t="s">
        <v>200</v>
      </c>
      <c r="L15" s="72"/>
      <c r="M15" s="124"/>
    </row>
    <row r="16" spans="2:13" x14ac:dyDescent="0.2">
      <c r="B16" s="148" t="s">
        <v>201</v>
      </c>
      <c r="C16" s="148" t="s">
        <v>194</v>
      </c>
      <c r="D16" s="71" t="s">
        <v>193</v>
      </c>
      <c r="E16" s="62" t="s">
        <v>223</v>
      </c>
      <c r="F16" s="86">
        <v>5</v>
      </c>
      <c r="G16" s="153" t="s">
        <v>329</v>
      </c>
      <c r="H16" s="153" t="s">
        <v>330</v>
      </c>
      <c r="I16" s="127" t="s">
        <v>309</v>
      </c>
      <c r="J16" s="128" t="s">
        <v>331</v>
      </c>
      <c r="K16" s="127" t="s">
        <v>200</v>
      </c>
      <c r="L16" s="123"/>
      <c r="M16" s="124"/>
    </row>
    <row r="17" spans="2:13" x14ac:dyDescent="0.2">
      <c r="B17" s="148" t="s">
        <v>201</v>
      </c>
      <c r="C17" s="148" t="s">
        <v>194</v>
      </c>
      <c r="D17" s="71" t="s">
        <v>193</v>
      </c>
      <c r="E17" s="62" t="s">
        <v>223</v>
      </c>
      <c r="F17" s="86">
        <v>7</v>
      </c>
      <c r="G17" s="153" t="s">
        <v>332</v>
      </c>
      <c r="H17" s="153" t="s">
        <v>333</v>
      </c>
      <c r="I17" s="127" t="s">
        <v>202</v>
      </c>
      <c r="J17" s="128" t="s">
        <v>334</v>
      </c>
      <c r="K17" s="127" t="s">
        <v>200</v>
      </c>
      <c r="L17" s="123"/>
      <c r="M17" s="124"/>
    </row>
    <row r="18" spans="2:13" x14ac:dyDescent="0.2">
      <c r="B18" s="148" t="s">
        <v>201</v>
      </c>
      <c r="C18" s="148" t="s">
        <v>194</v>
      </c>
      <c r="D18" s="71" t="s">
        <v>193</v>
      </c>
      <c r="E18" s="62" t="s">
        <v>223</v>
      </c>
      <c r="F18" s="86">
        <v>7</v>
      </c>
      <c r="G18" s="153" t="s">
        <v>335</v>
      </c>
      <c r="H18" s="153" t="s">
        <v>336</v>
      </c>
      <c r="I18" s="127" t="s">
        <v>202</v>
      </c>
      <c r="J18" s="128">
        <v>1090196</v>
      </c>
      <c r="K18" s="127" t="s">
        <v>200</v>
      </c>
      <c r="L18" s="72"/>
      <c r="M18" s="124"/>
    </row>
    <row r="19" spans="2:13" x14ac:dyDescent="0.2">
      <c r="B19" s="148" t="s">
        <v>201</v>
      </c>
      <c r="C19" s="148" t="s">
        <v>194</v>
      </c>
      <c r="D19" s="71" t="s">
        <v>193</v>
      </c>
      <c r="E19" s="62" t="s">
        <v>223</v>
      </c>
      <c r="F19" s="86">
        <v>7</v>
      </c>
      <c r="G19" s="153" t="s">
        <v>337</v>
      </c>
      <c r="H19" s="153" t="s">
        <v>338</v>
      </c>
      <c r="I19" s="127" t="s">
        <v>339</v>
      </c>
      <c r="J19" s="128">
        <v>918112</v>
      </c>
      <c r="K19" s="127" t="s">
        <v>200</v>
      </c>
      <c r="L19" s="72"/>
      <c r="M19" s="124"/>
    </row>
    <row r="20" spans="2:13" x14ac:dyDescent="0.2">
      <c r="B20" s="148" t="s">
        <v>201</v>
      </c>
      <c r="C20" s="148" t="s">
        <v>194</v>
      </c>
      <c r="D20" s="71" t="s">
        <v>193</v>
      </c>
      <c r="E20" s="62" t="s">
        <v>224</v>
      </c>
      <c r="F20" s="85">
        <v>1</v>
      </c>
      <c r="G20" s="100" t="s">
        <v>266</v>
      </c>
      <c r="H20" s="100" t="s">
        <v>267</v>
      </c>
      <c r="I20" s="125" t="s">
        <v>202</v>
      </c>
      <c r="J20" s="126" t="s">
        <v>268</v>
      </c>
      <c r="K20" s="125" t="s">
        <v>200</v>
      </c>
      <c r="L20" s="97" t="s">
        <v>235</v>
      </c>
    </row>
    <row r="21" spans="2:13" x14ac:dyDescent="0.2">
      <c r="B21" s="148" t="s">
        <v>201</v>
      </c>
      <c r="C21" s="148" t="s">
        <v>194</v>
      </c>
      <c r="D21" s="71" t="s">
        <v>193</v>
      </c>
      <c r="E21" s="62" t="s">
        <v>224</v>
      </c>
      <c r="F21" s="86">
        <v>2</v>
      </c>
      <c r="G21" s="100" t="s">
        <v>343</v>
      </c>
      <c r="H21" s="100" t="s">
        <v>344</v>
      </c>
      <c r="I21" s="125" t="s">
        <v>309</v>
      </c>
      <c r="J21" s="126" t="s">
        <v>345</v>
      </c>
      <c r="K21" s="125" t="s">
        <v>200</v>
      </c>
      <c r="L21" s="97" t="s">
        <v>235</v>
      </c>
    </row>
    <row r="22" spans="2:13" x14ac:dyDescent="0.2">
      <c r="B22" s="148" t="s">
        <v>201</v>
      </c>
      <c r="C22" s="148" t="s">
        <v>194</v>
      </c>
      <c r="D22" s="71" t="s">
        <v>193</v>
      </c>
      <c r="E22" s="62" t="s">
        <v>224</v>
      </c>
      <c r="F22" s="86">
        <v>3</v>
      </c>
      <c r="G22" s="100" t="s">
        <v>346</v>
      </c>
      <c r="H22" s="100" t="s">
        <v>154</v>
      </c>
      <c r="I22" s="125" t="s">
        <v>347</v>
      </c>
      <c r="J22" s="126" t="s">
        <v>348</v>
      </c>
      <c r="K22" s="125" t="s">
        <v>200</v>
      </c>
      <c r="L22" s="97" t="s">
        <v>235</v>
      </c>
    </row>
    <row r="23" spans="2:13" x14ac:dyDescent="0.2">
      <c r="B23" s="148" t="s">
        <v>201</v>
      </c>
      <c r="C23" s="148" t="s">
        <v>194</v>
      </c>
      <c r="D23" s="71" t="s">
        <v>193</v>
      </c>
      <c r="E23" s="62" t="s">
        <v>224</v>
      </c>
      <c r="F23" s="86">
        <v>3</v>
      </c>
      <c r="G23" s="100" t="s">
        <v>349</v>
      </c>
      <c r="H23" s="100" t="s">
        <v>350</v>
      </c>
      <c r="I23" s="125" t="s">
        <v>202</v>
      </c>
      <c r="J23" s="126" t="s">
        <v>351</v>
      </c>
      <c r="K23" s="125" t="s">
        <v>200</v>
      </c>
      <c r="L23" s="97" t="s">
        <v>235</v>
      </c>
    </row>
    <row r="24" spans="2:13" x14ac:dyDescent="0.2">
      <c r="B24" s="148" t="s">
        <v>201</v>
      </c>
      <c r="C24" s="148" t="s">
        <v>194</v>
      </c>
      <c r="D24" s="71" t="s">
        <v>193</v>
      </c>
      <c r="E24" s="62" t="s">
        <v>224</v>
      </c>
      <c r="F24" s="86">
        <v>5</v>
      </c>
      <c r="G24" s="100" t="s">
        <v>352</v>
      </c>
      <c r="H24" s="100" t="s">
        <v>353</v>
      </c>
      <c r="I24" s="125" t="s">
        <v>202</v>
      </c>
      <c r="J24" s="126">
        <v>1039363</v>
      </c>
      <c r="K24" s="125" t="s">
        <v>200</v>
      </c>
      <c r="L24" s="96"/>
    </row>
    <row r="25" spans="2:13" x14ac:dyDescent="0.2">
      <c r="B25" s="148" t="s">
        <v>201</v>
      </c>
      <c r="C25" s="148" t="s">
        <v>194</v>
      </c>
      <c r="D25" s="71" t="s">
        <v>193</v>
      </c>
      <c r="E25" s="62" t="s">
        <v>224</v>
      </c>
      <c r="F25" s="86">
        <v>5</v>
      </c>
      <c r="G25" s="100" t="s">
        <v>354</v>
      </c>
      <c r="H25" s="100" t="s">
        <v>333</v>
      </c>
      <c r="I25" s="125" t="s">
        <v>202</v>
      </c>
      <c r="J25" s="126">
        <v>766375</v>
      </c>
      <c r="K25" s="125" t="s">
        <v>200</v>
      </c>
      <c r="L25" s="96"/>
    </row>
    <row r="26" spans="2:13" x14ac:dyDescent="0.2">
      <c r="B26" s="148" t="s">
        <v>201</v>
      </c>
      <c r="C26" s="148" t="s">
        <v>194</v>
      </c>
      <c r="D26" s="71" t="s">
        <v>193</v>
      </c>
      <c r="E26" s="62" t="s">
        <v>224</v>
      </c>
      <c r="F26" s="86">
        <v>7</v>
      </c>
      <c r="G26" s="100" t="s">
        <v>355</v>
      </c>
      <c r="H26" s="100" t="s">
        <v>356</v>
      </c>
      <c r="I26" s="125" t="s">
        <v>202</v>
      </c>
      <c r="J26" s="126">
        <v>1038392</v>
      </c>
      <c r="K26" s="125" t="s">
        <v>200</v>
      </c>
      <c r="L26" s="96"/>
    </row>
    <row r="27" spans="2:13" x14ac:dyDescent="0.2">
      <c r="B27" s="148" t="s">
        <v>201</v>
      </c>
      <c r="C27" s="148" t="s">
        <v>194</v>
      </c>
      <c r="D27" s="71" t="s">
        <v>193</v>
      </c>
      <c r="E27" s="72" t="s">
        <v>225</v>
      </c>
      <c r="F27" s="85">
        <v>1</v>
      </c>
      <c r="G27" s="100" t="s">
        <v>319</v>
      </c>
      <c r="H27" s="100" t="s">
        <v>67</v>
      </c>
      <c r="I27" s="125" t="s">
        <v>357</v>
      </c>
      <c r="J27" s="126">
        <v>1023522</v>
      </c>
      <c r="K27" s="125" t="s">
        <v>316</v>
      </c>
      <c r="L27" s="97" t="s">
        <v>235</v>
      </c>
    </row>
    <row r="28" spans="2:13" x14ac:dyDescent="0.2">
      <c r="B28" s="148" t="s">
        <v>201</v>
      </c>
      <c r="C28" s="148" t="s">
        <v>194</v>
      </c>
      <c r="D28" s="71" t="s">
        <v>193</v>
      </c>
      <c r="E28" s="72" t="s">
        <v>225</v>
      </c>
      <c r="F28" s="86">
        <v>2</v>
      </c>
      <c r="G28" s="100" t="s">
        <v>358</v>
      </c>
      <c r="H28" s="100" t="s">
        <v>359</v>
      </c>
      <c r="I28" s="125" t="s">
        <v>202</v>
      </c>
      <c r="J28" s="126" t="s">
        <v>360</v>
      </c>
      <c r="K28" s="125" t="s">
        <v>200</v>
      </c>
      <c r="L28" s="97" t="s">
        <v>235</v>
      </c>
    </row>
    <row r="29" spans="2:13" x14ac:dyDescent="0.2">
      <c r="B29" s="148" t="s">
        <v>201</v>
      </c>
      <c r="C29" s="148" t="s">
        <v>194</v>
      </c>
      <c r="D29" s="71" t="s">
        <v>193</v>
      </c>
      <c r="E29" s="72" t="s">
        <v>225</v>
      </c>
      <c r="F29" s="86">
        <v>4</v>
      </c>
      <c r="G29" s="100" t="s">
        <v>244</v>
      </c>
      <c r="H29" s="100" t="s">
        <v>243</v>
      </c>
      <c r="I29" s="125" t="s">
        <v>202</v>
      </c>
      <c r="J29" s="126" t="s">
        <v>262</v>
      </c>
      <c r="K29" s="125" t="s">
        <v>200</v>
      </c>
      <c r="L29" s="97" t="s">
        <v>235</v>
      </c>
    </row>
    <row r="30" spans="2:13" x14ac:dyDescent="0.2">
      <c r="B30" s="148" t="s">
        <v>201</v>
      </c>
      <c r="C30" s="148" t="s">
        <v>194</v>
      </c>
      <c r="D30" s="71" t="s">
        <v>193</v>
      </c>
      <c r="E30" s="72" t="s">
        <v>225</v>
      </c>
      <c r="F30" s="86">
        <v>3</v>
      </c>
      <c r="G30" s="100" t="s">
        <v>361</v>
      </c>
      <c r="H30" s="100" t="s">
        <v>362</v>
      </c>
      <c r="I30" s="125" t="s">
        <v>202</v>
      </c>
      <c r="J30" s="126">
        <v>1001777</v>
      </c>
      <c r="K30" s="125" t="s">
        <v>200</v>
      </c>
      <c r="L30" s="97" t="s">
        <v>235</v>
      </c>
    </row>
    <row r="31" spans="2:13" x14ac:dyDescent="0.2">
      <c r="B31" s="148" t="s">
        <v>201</v>
      </c>
      <c r="C31" s="148" t="s">
        <v>194</v>
      </c>
      <c r="D31" s="71" t="s">
        <v>193</v>
      </c>
      <c r="E31" s="72" t="s">
        <v>225</v>
      </c>
      <c r="F31" s="86">
        <v>5</v>
      </c>
      <c r="G31" s="100" t="s">
        <v>363</v>
      </c>
      <c r="H31" s="100" t="s">
        <v>364</v>
      </c>
      <c r="I31" s="125" t="s">
        <v>309</v>
      </c>
      <c r="J31" s="126" t="s">
        <v>365</v>
      </c>
      <c r="K31" s="125" t="s">
        <v>200</v>
      </c>
      <c r="L31" s="96"/>
    </row>
    <row r="32" spans="2:13" x14ac:dyDescent="0.2">
      <c r="B32" s="148" t="s">
        <v>201</v>
      </c>
      <c r="C32" s="148" t="s">
        <v>194</v>
      </c>
      <c r="D32" s="71" t="s">
        <v>193</v>
      </c>
      <c r="E32" s="72" t="s">
        <v>225</v>
      </c>
      <c r="F32" s="86">
        <v>5</v>
      </c>
      <c r="G32" s="100" t="s">
        <v>366</v>
      </c>
      <c r="H32" s="100" t="s">
        <v>231</v>
      </c>
      <c r="I32" s="125" t="s">
        <v>309</v>
      </c>
      <c r="J32" s="126">
        <v>1011201</v>
      </c>
      <c r="K32" s="125" t="s">
        <v>200</v>
      </c>
      <c r="L32" s="96"/>
    </row>
    <row r="33" spans="2:12" x14ac:dyDescent="0.2">
      <c r="B33" s="148" t="s">
        <v>201</v>
      </c>
      <c r="C33" s="148" t="s">
        <v>194</v>
      </c>
      <c r="D33" s="71" t="s">
        <v>193</v>
      </c>
      <c r="E33" s="72" t="s">
        <v>225</v>
      </c>
      <c r="F33" s="86">
        <v>7</v>
      </c>
      <c r="G33" s="100" t="s">
        <v>216</v>
      </c>
      <c r="H33" s="100" t="s">
        <v>215</v>
      </c>
      <c r="I33" s="125" t="s">
        <v>202</v>
      </c>
      <c r="J33" s="126" t="s">
        <v>263</v>
      </c>
      <c r="K33" s="125" t="s">
        <v>200</v>
      </c>
      <c r="L33" s="96"/>
    </row>
    <row r="34" spans="2:12" x14ac:dyDescent="0.2">
      <c r="B34" s="148" t="s">
        <v>201</v>
      </c>
      <c r="C34" s="148" t="s">
        <v>194</v>
      </c>
      <c r="D34" s="71" t="s">
        <v>193</v>
      </c>
      <c r="E34" s="72" t="s">
        <v>225</v>
      </c>
      <c r="F34" s="86">
        <v>7</v>
      </c>
      <c r="G34" s="100" t="s">
        <v>367</v>
      </c>
      <c r="H34" s="100" t="s">
        <v>341</v>
      </c>
      <c r="I34" s="125" t="s">
        <v>202</v>
      </c>
      <c r="J34" s="126">
        <v>1091123</v>
      </c>
      <c r="K34" s="125" t="s">
        <v>200</v>
      </c>
      <c r="L34" s="96"/>
    </row>
    <row r="35" spans="2:12" x14ac:dyDescent="0.2">
      <c r="B35" s="148" t="s">
        <v>201</v>
      </c>
      <c r="C35" s="148" t="s">
        <v>194</v>
      </c>
      <c r="D35" s="71" t="s">
        <v>193</v>
      </c>
      <c r="E35" s="72" t="s">
        <v>225</v>
      </c>
      <c r="F35" s="86">
        <v>9</v>
      </c>
      <c r="G35" s="100" t="s">
        <v>368</v>
      </c>
      <c r="H35" s="100" t="s">
        <v>369</v>
      </c>
      <c r="I35" s="125" t="s">
        <v>203</v>
      </c>
      <c r="J35" s="126" t="s">
        <v>370</v>
      </c>
      <c r="K35" s="125" t="s">
        <v>200</v>
      </c>
      <c r="L35" s="96"/>
    </row>
    <row r="36" spans="2:12" x14ac:dyDescent="0.2">
      <c r="B36" s="148" t="s">
        <v>201</v>
      </c>
      <c r="C36" s="148" t="s">
        <v>194</v>
      </c>
      <c r="D36" s="71" t="s">
        <v>193</v>
      </c>
      <c r="E36" s="72" t="s">
        <v>225</v>
      </c>
      <c r="F36" s="86">
        <v>9</v>
      </c>
      <c r="G36" s="100" t="s">
        <v>371</v>
      </c>
      <c r="H36" s="100" t="s">
        <v>333</v>
      </c>
      <c r="I36" s="125" t="s">
        <v>202</v>
      </c>
      <c r="J36" s="126">
        <v>1072364</v>
      </c>
      <c r="K36" s="125" t="s">
        <v>200</v>
      </c>
      <c r="L36" s="96"/>
    </row>
    <row r="37" spans="2:12" x14ac:dyDescent="0.2">
      <c r="B37" s="148" t="s">
        <v>201</v>
      </c>
      <c r="C37" s="148" t="s">
        <v>194</v>
      </c>
      <c r="D37" s="71" t="s">
        <v>193</v>
      </c>
      <c r="E37" s="72" t="s">
        <v>225</v>
      </c>
      <c r="F37" s="86">
        <v>9</v>
      </c>
      <c r="G37" s="100" t="s">
        <v>372</v>
      </c>
      <c r="H37" s="100" t="s">
        <v>373</v>
      </c>
      <c r="I37" s="125" t="s">
        <v>202</v>
      </c>
      <c r="J37" s="126" t="s">
        <v>374</v>
      </c>
      <c r="K37" s="125" t="s">
        <v>200</v>
      </c>
      <c r="L37" s="96"/>
    </row>
    <row r="38" spans="2:12" x14ac:dyDescent="0.2">
      <c r="B38" s="148" t="s">
        <v>201</v>
      </c>
      <c r="C38" s="148" t="s">
        <v>194</v>
      </c>
      <c r="D38" s="71" t="s">
        <v>193</v>
      </c>
      <c r="E38" s="72" t="s">
        <v>220</v>
      </c>
      <c r="F38" s="85">
        <v>1</v>
      </c>
      <c r="G38" s="66" t="s">
        <v>340</v>
      </c>
      <c r="H38" s="66" t="s">
        <v>341</v>
      </c>
      <c r="I38" s="130" t="s">
        <v>342</v>
      </c>
      <c r="J38" s="165">
        <v>1091123</v>
      </c>
      <c r="K38" s="130" t="s">
        <v>200</v>
      </c>
      <c r="L38" s="97" t="s">
        <v>235</v>
      </c>
    </row>
    <row r="39" spans="2:12" x14ac:dyDescent="0.2">
      <c r="B39" s="148" t="s">
        <v>201</v>
      </c>
      <c r="C39" s="148" t="s">
        <v>194</v>
      </c>
      <c r="D39" s="71" t="s">
        <v>193</v>
      </c>
      <c r="E39" s="72" t="s">
        <v>220</v>
      </c>
      <c r="F39" s="86">
        <v>1</v>
      </c>
      <c r="G39" s="153" t="s">
        <v>213</v>
      </c>
      <c r="H39" s="153" t="s">
        <v>214</v>
      </c>
      <c r="I39" s="127" t="s">
        <v>252</v>
      </c>
      <c r="J39" s="128" t="s">
        <v>265</v>
      </c>
      <c r="K39" s="127" t="s">
        <v>200</v>
      </c>
      <c r="L39" s="97" t="s">
        <v>235</v>
      </c>
    </row>
    <row r="40" spans="2:12" x14ac:dyDescent="0.2">
      <c r="B40" s="148" t="s">
        <v>201</v>
      </c>
      <c r="C40" s="148" t="s">
        <v>194</v>
      </c>
      <c r="D40" s="70" t="s">
        <v>195</v>
      </c>
      <c r="E40" s="62" t="s">
        <v>217</v>
      </c>
      <c r="F40" s="87">
        <v>1</v>
      </c>
      <c r="G40" s="116" t="s">
        <v>300</v>
      </c>
      <c r="H40" s="116" t="s">
        <v>301</v>
      </c>
      <c r="I40" s="125" t="s">
        <v>202</v>
      </c>
      <c r="J40" s="126">
        <v>1048530</v>
      </c>
      <c r="K40" s="125" t="s">
        <v>200</v>
      </c>
      <c r="L40" s="97" t="s">
        <v>235</v>
      </c>
    </row>
    <row r="41" spans="2:12" x14ac:dyDescent="0.2">
      <c r="B41" s="148" t="s">
        <v>201</v>
      </c>
      <c r="C41" s="148" t="s">
        <v>194</v>
      </c>
      <c r="D41" s="70" t="s">
        <v>195</v>
      </c>
      <c r="E41" s="62" t="s">
        <v>217</v>
      </c>
      <c r="F41" s="88">
        <v>2</v>
      </c>
      <c r="G41" s="116" t="s">
        <v>302</v>
      </c>
      <c r="H41" s="116" t="s">
        <v>303</v>
      </c>
      <c r="I41" s="125" t="s">
        <v>202</v>
      </c>
      <c r="J41" s="126">
        <v>1042900</v>
      </c>
      <c r="K41" s="125" t="s">
        <v>200</v>
      </c>
      <c r="L41" s="97" t="s">
        <v>235</v>
      </c>
    </row>
    <row r="42" spans="2:12" x14ac:dyDescent="0.2">
      <c r="B42" s="148" t="s">
        <v>201</v>
      </c>
      <c r="C42" s="148" t="s">
        <v>194</v>
      </c>
      <c r="D42" s="70" t="s">
        <v>195</v>
      </c>
      <c r="E42" s="62" t="s">
        <v>218</v>
      </c>
      <c r="F42" s="87">
        <v>1</v>
      </c>
      <c r="G42" s="116" t="s">
        <v>304</v>
      </c>
      <c r="H42" s="116" t="s">
        <v>305</v>
      </c>
      <c r="I42" s="125" t="s">
        <v>203</v>
      </c>
      <c r="J42" s="126">
        <v>1071288</v>
      </c>
      <c r="K42" s="125" t="s">
        <v>200</v>
      </c>
      <c r="L42" s="97" t="s">
        <v>235</v>
      </c>
    </row>
    <row r="43" spans="2:12" x14ac:dyDescent="0.2">
      <c r="B43" s="148" t="s">
        <v>201</v>
      </c>
      <c r="C43" s="148" t="s">
        <v>194</v>
      </c>
      <c r="D43" s="70" t="s">
        <v>195</v>
      </c>
      <c r="E43" s="62" t="s">
        <v>218</v>
      </c>
      <c r="F43" s="88">
        <v>2</v>
      </c>
      <c r="G43" s="116" t="s">
        <v>306</v>
      </c>
      <c r="H43" s="116" t="s">
        <v>307</v>
      </c>
      <c r="I43" s="125" t="s">
        <v>202</v>
      </c>
      <c r="J43" s="126" t="s">
        <v>308</v>
      </c>
      <c r="K43" s="125" t="s">
        <v>200</v>
      </c>
      <c r="L43" s="97" t="s">
        <v>235</v>
      </c>
    </row>
    <row r="44" spans="2:12" x14ac:dyDescent="0.2">
      <c r="B44" s="148" t="s">
        <v>201</v>
      </c>
      <c r="C44" s="148" t="s">
        <v>194</v>
      </c>
      <c r="D44" s="70" t="s">
        <v>195</v>
      </c>
      <c r="E44" s="62" t="s">
        <v>219</v>
      </c>
      <c r="F44" s="87">
        <v>1</v>
      </c>
      <c r="G44" s="116" t="s">
        <v>226</v>
      </c>
      <c r="H44" s="116" t="s">
        <v>227</v>
      </c>
      <c r="I44" s="125" t="s">
        <v>309</v>
      </c>
      <c r="J44" s="126" t="s">
        <v>310</v>
      </c>
      <c r="K44" s="125" t="s">
        <v>200</v>
      </c>
      <c r="L44" s="97" t="s">
        <v>235</v>
      </c>
    </row>
    <row r="45" spans="2:12" x14ac:dyDescent="0.2">
      <c r="B45" s="148" t="s">
        <v>201</v>
      </c>
      <c r="C45" s="148" t="s">
        <v>194</v>
      </c>
      <c r="D45" s="70" t="s">
        <v>195</v>
      </c>
      <c r="E45" s="62" t="s">
        <v>229</v>
      </c>
      <c r="F45" s="87">
        <v>1</v>
      </c>
      <c r="G45" s="116" t="s">
        <v>311</v>
      </c>
      <c r="H45" s="116" t="s">
        <v>312</v>
      </c>
      <c r="I45" s="125" t="s">
        <v>202</v>
      </c>
      <c r="J45" s="126" t="s">
        <v>313</v>
      </c>
      <c r="K45" s="125" t="s">
        <v>200</v>
      </c>
      <c r="L45" s="97" t="s">
        <v>235</v>
      </c>
    </row>
    <row r="46" spans="2:12" x14ac:dyDescent="0.2">
      <c r="B46" s="148" t="s">
        <v>201</v>
      </c>
      <c r="C46" s="148" t="s">
        <v>194</v>
      </c>
      <c r="D46" s="70" t="s">
        <v>195</v>
      </c>
      <c r="E46" s="62" t="s">
        <v>230</v>
      </c>
      <c r="F46" s="87">
        <v>1</v>
      </c>
      <c r="G46" s="154" t="s">
        <v>319</v>
      </c>
      <c r="H46" s="154" t="s">
        <v>318</v>
      </c>
      <c r="I46" s="131" t="s">
        <v>317</v>
      </c>
      <c r="J46" s="132">
        <v>1089893</v>
      </c>
      <c r="K46" s="131" t="s">
        <v>316</v>
      </c>
      <c r="L46" s="97" t="s">
        <v>235</v>
      </c>
    </row>
    <row r="47" spans="2:12" x14ac:dyDescent="0.2">
      <c r="B47" s="148" t="s">
        <v>201</v>
      </c>
      <c r="C47" s="148" t="s">
        <v>194</v>
      </c>
      <c r="D47" s="70" t="s">
        <v>195</v>
      </c>
      <c r="E47" s="62" t="s">
        <v>230</v>
      </c>
      <c r="F47" s="88">
        <v>2</v>
      </c>
      <c r="G47" s="116" t="s">
        <v>322</v>
      </c>
      <c r="H47" s="116" t="s">
        <v>321</v>
      </c>
      <c r="I47" s="125" t="s">
        <v>202</v>
      </c>
      <c r="J47" s="126" t="s">
        <v>320</v>
      </c>
      <c r="K47" s="125" t="s">
        <v>200</v>
      </c>
      <c r="L47" s="97" t="s">
        <v>235</v>
      </c>
    </row>
    <row r="48" spans="2:12" x14ac:dyDescent="0.2">
      <c r="B48" s="148" t="s">
        <v>201</v>
      </c>
      <c r="C48" s="148" t="s">
        <v>194</v>
      </c>
      <c r="D48" s="70" t="s">
        <v>195</v>
      </c>
      <c r="E48" s="62" t="s">
        <v>230</v>
      </c>
      <c r="F48" s="88">
        <v>3</v>
      </c>
      <c r="G48" s="116" t="s">
        <v>256</v>
      </c>
      <c r="H48" s="116" t="s">
        <v>257</v>
      </c>
      <c r="I48" s="125" t="s">
        <v>258</v>
      </c>
      <c r="J48" s="126" t="s">
        <v>259</v>
      </c>
      <c r="K48" s="125" t="s">
        <v>200</v>
      </c>
      <c r="L48" s="97" t="s">
        <v>235</v>
      </c>
    </row>
    <row r="49" spans="2:12" x14ac:dyDescent="0.2">
      <c r="B49" s="148" t="s">
        <v>201</v>
      </c>
      <c r="C49" s="148" t="s">
        <v>194</v>
      </c>
      <c r="D49" s="70" t="s">
        <v>195</v>
      </c>
      <c r="E49" s="62" t="s">
        <v>230</v>
      </c>
      <c r="F49" s="88">
        <v>4</v>
      </c>
      <c r="G49" s="155" t="s">
        <v>315</v>
      </c>
      <c r="H49" s="155" t="s">
        <v>314</v>
      </c>
      <c r="I49" s="125" t="s">
        <v>202</v>
      </c>
      <c r="J49" s="166">
        <v>1092091</v>
      </c>
      <c r="K49" s="73"/>
      <c r="L49" s="96"/>
    </row>
  </sheetData>
  <mergeCells count="1">
    <mergeCell ref="B1:K1"/>
  </mergeCells>
  <phoneticPr fontId="0" type="noConversion"/>
  <pageMargins left="0.11811023622047245" right="0.15748031496062992" top="0.23622047244094491" bottom="0.19685039370078741" header="0.23622047244094491" footer="0.15748031496062992"/>
  <pageSetup paperSize="9" scale="72" orientation="portrait" horizontalDpi="300" verticalDpi="3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/>
  </sheetViews>
  <sheetFormatPr baseColWidth="10" defaultRowHeight="12.75" x14ac:dyDescent="0.2"/>
  <sheetData/>
  <phoneticPr fontId="0" type="noConversion"/>
  <printOptions gridLines="1" gridLinesSet="0"/>
  <pageMargins left="0.78740157499999996" right="0.78740157499999996" top="0.984251969" bottom="0.984251969" header="0.4921259845" footer="0.4921259845"/>
  <headerFooter alignWithMargins="0">
    <oddHeader>&amp;A</oddHeader>
    <oddFooter>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"/>
  <sheetViews>
    <sheetView workbookViewId="0"/>
  </sheetViews>
  <sheetFormatPr baseColWidth="10" defaultRowHeight="12.75" x14ac:dyDescent="0.2"/>
  <sheetData/>
  <phoneticPr fontId="0" type="noConversion"/>
  <printOptions gridLines="1" gridLinesSet="0"/>
  <pageMargins left="0.78740157499999996" right="0.78740157499999996" top="0.984251969" bottom="0.984251969" header="0.4921259845" footer="0.492125984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17</vt:i4>
      </vt:variant>
    </vt:vector>
  </HeadingPairs>
  <TitlesOfParts>
    <vt:vector size="17" baseType="lpstr">
      <vt:lpstr>Feuil1</vt:lpstr>
      <vt:lpstr>Feuil2</vt:lpstr>
      <vt:lpstr>Déplac C.F.U.</vt:lpstr>
      <vt:lpstr>Participation</vt:lpstr>
      <vt:lpstr>NATIONAL</vt:lpstr>
      <vt:lpstr>RAA  SAMBO IND</vt:lpstr>
      <vt:lpstr>RAA LUTTE IND</vt:lpstr>
      <vt:lpstr>Feuil3</vt:lpstr>
      <vt:lpstr>Feuil4</vt:lpstr>
      <vt:lpstr>Feuil5</vt:lpstr>
      <vt:lpstr>Feuil6</vt:lpstr>
      <vt:lpstr>Feuil7</vt:lpstr>
      <vt:lpstr>Feuil8</vt:lpstr>
      <vt:lpstr>Feuil9</vt:lpstr>
      <vt:lpstr>Feuil10</vt:lpstr>
      <vt:lpstr>Feuil11</vt:lpstr>
      <vt:lpstr>Feuil12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CRSU</dc:creator>
  <cp:lastModifiedBy>Marie-Rose ALFANO-KALLI</cp:lastModifiedBy>
  <cp:lastPrinted>2026-02-06T13:49:42Z</cp:lastPrinted>
  <dcterms:created xsi:type="dcterms:W3CDTF">2001-12-18T14:32:51Z</dcterms:created>
  <dcterms:modified xsi:type="dcterms:W3CDTF">2026-05-12T06:25:53Z</dcterms:modified>
</cp:coreProperties>
</file>